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90" tabRatio="627" activeTab="0"/>
  </bookViews>
  <sheets>
    <sheet name="Оборудование и инструмент" sheetId="1" r:id="rId1"/>
    <sheet name="Расходные материалы" sheetId="2" r:id="rId2"/>
    <sheet name="Печатная продукция" sheetId="3" r:id="rId3"/>
    <sheet name="Материалы TIP-TOP" sheetId="4" r:id="rId4"/>
    <sheet name="Груза" sheetId="5" r:id="rId5"/>
  </sheets>
  <definedNames>
    <definedName name="OLE_LINK1" localSheetId="2">'Печатная продукция'!#REF!</definedName>
    <definedName name="OLE_LINK1" localSheetId="1">'Расходные материалы'!#REF!</definedName>
    <definedName name="_xlnm.Print_Area" localSheetId="4">'Груза'!$A$1:$E$35</definedName>
    <definedName name="_xlnm.Print_Area" localSheetId="3">'Материалы TIP-TOP'!$A$1:$F$37</definedName>
    <definedName name="_xlnm.Print_Area" localSheetId="0">'Оборудование и инструмент'!$A$1:$D$206</definedName>
    <definedName name="_xlnm.Print_Area" localSheetId="2">'Печатная продукция'!$A$1:$E$12</definedName>
    <definedName name="_xlnm.Print_Area" localSheetId="1">'Расходные материалы'!$A$1:$G$242</definedName>
  </definedNames>
  <calcPr fullCalcOnLoad="1"/>
</workbook>
</file>

<file path=xl/comments1.xml><?xml version="1.0" encoding="utf-8"?>
<comments xmlns="http://schemas.openxmlformats.org/spreadsheetml/2006/main">
  <authors>
    <author>Playlife</author>
  </authors>
  <commentList>
    <comment ref="E2" authorId="0">
      <text>
        <r>
          <rPr>
            <b/>
            <sz val="10"/>
            <rFont val="Tahoma"/>
            <family val="2"/>
          </rPr>
          <t>Скидка на оборудование и комплектующие для ремонта КРУПНОГАБАРИТНЫХ шин и КОНВЕЙЕРНЫХ лент, ИНСТРУМЕНТ и прочее</t>
        </r>
      </text>
    </comment>
    <comment ref="E3" authorId="0">
      <text>
        <r>
          <rPr>
            <b/>
            <sz val="10"/>
            <rFont val="Tahoma"/>
            <family val="2"/>
          </rPr>
          <t>Скидка на оборудование и комплектующие для ремонта ЛЕГКОВЫХ и ГРУЗОВЫХ шин, автомобильных камер</t>
        </r>
      </text>
    </comment>
  </commentList>
</comments>
</file>

<file path=xl/comments2.xml><?xml version="1.0" encoding="utf-8"?>
<comments xmlns="http://schemas.openxmlformats.org/spreadsheetml/2006/main">
  <authors>
    <author>Playlife</author>
  </authors>
  <commentList>
    <comment ref="J2" authorId="0">
      <text>
        <r>
          <rPr>
            <b/>
            <sz val="10"/>
            <rFont val="Tahoma"/>
            <family val="2"/>
          </rPr>
          <t>Скидка на пластыри для ремонта КРУПНОГАБАРИТНЫХ шин, РЕЗИНУ и ХИМИЮ</t>
        </r>
      </text>
    </comment>
    <comment ref="J3" authorId="0">
      <text>
        <r>
          <rPr>
            <b/>
            <sz val="10"/>
            <rFont val="Tahoma"/>
            <family val="2"/>
          </rPr>
          <t>Скидка на расходные материалы для ЭКСПРЕСС-ремонта шин, пластыри для ремонта ЛЕГКОВЫХ и ГРУЗОВЫХ шин</t>
        </r>
      </text>
    </comment>
  </commentList>
</comments>
</file>

<file path=xl/sharedStrings.xml><?xml version="1.0" encoding="utf-8"?>
<sst xmlns="http://schemas.openxmlformats.org/spreadsheetml/2006/main" count="1457" uniqueCount="1051">
  <si>
    <t>Оборудование и инструмент для ремонта шин и камер</t>
  </si>
  <si>
    <t>Индекс</t>
  </si>
  <si>
    <t>Наименование</t>
  </si>
  <si>
    <t xml:space="preserve">Назначение </t>
  </si>
  <si>
    <t>01 001</t>
  </si>
  <si>
    <t xml:space="preserve">01 002 </t>
  </si>
  <si>
    <t>01 003</t>
  </si>
  <si>
    <t>01 004</t>
  </si>
  <si>
    <t>01 005</t>
  </si>
  <si>
    <t>Для ремонта камер</t>
  </si>
  <si>
    <t>01 006</t>
  </si>
  <si>
    <t>01 007</t>
  </si>
  <si>
    <t>Вулканизатор "Гигант"</t>
  </si>
  <si>
    <t>Запчасти, принадлежности и оборудование для вулканизаторов</t>
  </si>
  <si>
    <t>02 000</t>
  </si>
  <si>
    <t>Для крепления вулканизатора</t>
  </si>
  <si>
    <t>02 001</t>
  </si>
  <si>
    <t>Переналадочная скоба</t>
  </si>
  <si>
    <t>02 002</t>
  </si>
  <si>
    <t>02 003</t>
  </si>
  <si>
    <t>Опора для поддержки колеса</t>
  </si>
  <si>
    <t xml:space="preserve">Для поддержки колеса </t>
  </si>
  <si>
    <t>02 004</t>
  </si>
  <si>
    <t>02 005</t>
  </si>
  <si>
    <t>02 006</t>
  </si>
  <si>
    <t>02 007</t>
  </si>
  <si>
    <t>02 008</t>
  </si>
  <si>
    <t>Подушка Г/А, без наполнителя</t>
  </si>
  <si>
    <t>02 009</t>
  </si>
  <si>
    <t>02 010</t>
  </si>
  <si>
    <t>02 011</t>
  </si>
  <si>
    <t>02 012</t>
  </si>
  <si>
    <t>02 014</t>
  </si>
  <si>
    <t>02 016</t>
  </si>
  <si>
    <t>02 017</t>
  </si>
  <si>
    <t>02 020</t>
  </si>
  <si>
    <t>Оснастка для варки вентилей Л/А</t>
  </si>
  <si>
    <t>Ремонт камер Л/А</t>
  </si>
  <si>
    <t>02 021</t>
  </si>
  <si>
    <t>Оснастка для варки вентилей Г/А</t>
  </si>
  <si>
    <t>03 001</t>
  </si>
  <si>
    <t xml:space="preserve">Шило спиральное </t>
  </si>
  <si>
    <t>03 002</t>
  </si>
  <si>
    <t>Шило вводное</t>
  </si>
  <si>
    <t>Шило для Супер Силастика с натяжкой</t>
  </si>
  <si>
    <t>Инструмент для обработки повреждений шин и камер</t>
  </si>
  <si>
    <t xml:space="preserve">Борфреза Ф 6 мм </t>
  </si>
  <si>
    <t xml:space="preserve">Борфреза Ф 8 мм </t>
  </si>
  <si>
    <t>04 008</t>
  </si>
  <si>
    <t>Резец колпачковый Ф 30 мм</t>
  </si>
  <si>
    <t>04 010</t>
  </si>
  <si>
    <t>Резец колпачковый Ф 20 мм</t>
  </si>
  <si>
    <t>04 012</t>
  </si>
  <si>
    <t>Резец колпачковый Ф 10 мм</t>
  </si>
  <si>
    <t>04 013</t>
  </si>
  <si>
    <t>Игольчатый шерохователь</t>
  </si>
  <si>
    <t>04 018</t>
  </si>
  <si>
    <t>Щетка латунная Ф 75 мм</t>
  </si>
  <si>
    <t>04 022</t>
  </si>
  <si>
    <t>Скребок</t>
  </si>
  <si>
    <t>05 001</t>
  </si>
  <si>
    <t>Ролик гладкий</t>
  </si>
  <si>
    <t>05 002</t>
  </si>
  <si>
    <t>Ролик зубчатый</t>
  </si>
  <si>
    <t>05 003</t>
  </si>
  <si>
    <t>Оправка шлифовальная (Г/А)</t>
  </si>
  <si>
    <t>05 004</t>
  </si>
  <si>
    <t>Оправка шлифовальная (Л/А)</t>
  </si>
  <si>
    <t>05 006</t>
  </si>
  <si>
    <t>05 010</t>
  </si>
  <si>
    <t>05 011</t>
  </si>
  <si>
    <t xml:space="preserve">Стол откидной </t>
  </si>
  <si>
    <t>Для ремонта шин Г/А</t>
  </si>
  <si>
    <t>05 051</t>
  </si>
  <si>
    <t>Для обработки воронки повреждения абразивным инструментом</t>
  </si>
  <si>
    <t>05 053</t>
  </si>
  <si>
    <t>05 055</t>
  </si>
  <si>
    <t>11 001</t>
  </si>
  <si>
    <t>Таймер</t>
  </si>
  <si>
    <t>Отсчет времени</t>
  </si>
  <si>
    <t>11 005</t>
  </si>
  <si>
    <t>Тальк (1 кг)</t>
  </si>
  <si>
    <t>Обработка пластыря после установки</t>
  </si>
  <si>
    <t>Подогреватель для резины</t>
  </si>
  <si>
    <t>Для подогрева сырой резины</t>
  </si>
  <si>
    <t>Резьбонарезатель</t>
  </si>
  <si>
    <t>Калибровка резьбы на вентилях</t>
  </si>
  <si>
    <t xml:space="preserve">Подушка тракторная, без наполнителя </t>
  </si>
  <si>
    <t>Подушка "Универсальная", без наполнителя</t>
  </si>
  <si>
    <t>Для нагрева ремонтируемого участка шины до температуры вулканизации</t>
  </si>
  <si>
    <t>Для расширения бортов шины</t>
  </si>
  <si>
    <t>Материалы для ремонта шин и камер</t>
  </si>
  <si>
    <t>Размеры              (мм)</t>
  </si>
  <si>
    <t>Материалы для ремонта бескамерных шин без снятия с диска</t>
  </si>
  <si>
    <t>1</t>
  </si>
  <si>
    <t>50</t>
  </si>
  <si>
    <t>2</t>
  </si>
  <si>
    <t>Грибки для экспресс-ремонта шин</t>
  </si>
  <si>
    <t>10306</t>
  </si>
  <si>
    <t>40</t>
  </si>
  <si>
    <t>10308</t>
  </si>
  <si>
    <t>20</t>
  </si>
  <si>
    <t>10310</t>
  </si>
  <si>
    <t>18</t>
  </si>
  <si>
    <t>Универсальные пластыри для ремонта сквозных повреждений шин</t>
  </si>
  <si>
    <t>10004</t>
  </si>
  <si>
    <t>45</t>
  </si>
  <si>
    <t>10006</t>
  </si>
  <si>
    <t>60</t>
  </si>
  <si>
    <t>10008</t>
  </si>
  <si>
    <t>Пластыри для ремонта радиальных шин Л/А, МГ/А</t>
  </si>
  <si>
    <t>ПР 110</t>
  </si>
  <si>
    <t>55х75</t>
  </si>
  <si>
    <t>10</t>
  </si>
  <si>
    <t>85х130</t>
  </si>
  <si>
    <t>80х125</t>
  </si>
  <si>
    <t>75х175</t>
  </si>
  <si>
    <t>75х220</t>
  </si>
  <si>
    <t>115х125</t>
  </si>
  <si>
    <t>10126</t>
  </si>
  <si>
    <t>75х260</t>
  </si>
  <si>
    <t>10128</t>
  </si>
  <si>
    <t>75х330</t>
  </si>
  <si>
    <t>130х180</t>
  </si>
  <si>
    <t>Пластыри для ремонта радиальных шин Г/А и автобусов</t>
  </si>
  <si>
    <t>130х260</t>
  </si>
  <si>
    <t>180х230</t>
  </si>
  <si>
    <t>5</t>
  </si>
  <si>
    <t>180х440</t>
  </si>
  <si>
    <t>170х310</t>
  </si>
  <si>
    <t>240х360</t>
  </si>
  <si>
    <t>170х400</t>
  </si>
  <si>
    <t>180х580</t>
  </si>
  <si>
    <t>10152</t>
  </si>
  <si>
    <t>240х580</t>
  </si>
  <si>
    <t>10155</t>
  </si>
  <si>
    <t>260х330</t>
  </si>
  <si>
    <t>10156</t>
  </si>
  <si>
    <t>270х720</t>
  </si>
  <si>
    <t>10160</t>
  </si>
  <si>
    <t>10165</t>
  </si>
  <si>
    <t>330х420</t>
  </si>
  <si>
    <t>10168</t>
  </si>
  <si>
    <t>350х760</t>
  </si>
  <si>
    <t>10175</t>
  </si>
  <si>
    <t>450х530</t>
  </si>
  <si>
    <t>150х190</t>
  </si>
  <si>
    <t>Пластыри для ремонта диагональных шин Л/А, МГ/А</t>
  </si>
  <si>
    <t>08030</t>
  </si>
  <si>
    <t>ПД 03</t>
  </si>
  <si>
    <t>100х100</t>
  </si>
  <si>
    <t>08040</t>
  </si>
  <si>
    <t>ПД 04</t>
  </si>
  <si>
    <t>08050</t>
  </si>
  <si>
    <t>ПД 05</t>
  </si>
  <si>
    <t>160х160</t>
  </si>
  <si>
    <t>08055</t>
  </si>
  <si>
    <t>ПД 05 Б</t>
  </si>
  <si>
    <t>Пластыри для ремонта диагональных шин Г/А и автобусов</t>
  </si>
  <si>
    <t>08060</t>
  </si>
  <si>
    <t>ПД 06</t>
  </si>
  <si>
    <t>240х240</t>
  </si>
  <si>
    <t>08065</t>
  </si>
  <si>
    <t>ПД 06 Б</t>
  </si>
  <si>
    <t>08070</t>
  </si>
  <si>
    <t>ПД 07</t>
  </si>
  <si>
    <t>08075</t>
  </si>
  <si>
    <t>ПД 07 Б</t>
  </si>
  <si>
    <t>08080</t>
  </si>
  <si>
    <t>ПД 08</t>
  </si>
  <si>
    <t>345х345</t>
  </si>
  <si>
    <t>08085</t>
  </si>
  <si>
    <t>ПД 08 Б</t>
  </si>
  <si>
    <t>08090</t>
  </si>
  <si>
    <t>ПД 09</t>
  </si>
  <si>
    <t>395х395</t>
  </si>
  <si>
    <t>08095</t>
  </si>
  <si>
    <t>ПД 09 Б</t>
  </si>
  <si>
    <t>08100</t>
  </si>
  <si>
    <t>ПД 010</t>
  </si>
  <si>
    <t>450х450</t>
  </si>
  <si>
    <t>08105</t>
  </si>
  <si>
    <t>ПД 010 Б</t>
  </si>
  <si>
    <t>10254</t>
  </si>
  <si>
    <t>10255</t>
  </si>
  <si>
    <t>10256</t>
  </si>
  <si>
    <t>660х660</t>
  </si>
  <si>
    <t>10257</t>
  </si>
  <si>
    <t>10258</t>
  </si>
  <si>
    <t>20110</t>
  </si>
  <si>
    <t>ПР 110 (t)</t>
  </si>
  <si>
    <t>20112</t>
  </si>
  <si>
    <t>20114</t>
  </si>
  <si>
    <t>20120</t>
  </si>
  <si>
    <t>20122</t>
  </si>
  <si>
    <t>20124</t>
  </si>
  <si>
    <t>20125</t>
  </si>
  <si>
    <t>20126</t>
  </si>
  <si>
    <t>20128</t>
  </si>
  <si>
    <t>20135</t>
  </si>
  <si>
    <t>20140</t>
  </si>
  <si>
    <t>20142</t>
  </si>
  <si>
    <t>ПР 142 (t)</t>
  </si>
  <si>
    <t>20144</t>
  </si>
  <si>
    <t>ПР 144 (t)</t>
  </si>
  <si>
    <t>20145</t>
  </si>
  <si>
    <t>ПР 145 (t)</t>
  </si>
  <si>
    <t>20146</t>
  </si>
  <si>
    <t>20147</t>
  </si>
  <si>
    <t>ПР 147 (t)</t>
  </si>
  <si>
    <t>20148</t>
  </si>
  <si>
    <t>20149</t>
  </si>
  <si>
    <t>20150</t>
  </si>
  <si>
    <t>20152</t>
  </si>
  <si>
    <t>20155</t>
  </si>
  <si>
    <t>20156</t>
  </si>
  <si>
    <t>20165</t>
  </si>
  <si>
    <t>20168</t>
  </si>
  <si>
    <t>20175</t>
  </si>
  <si>
    <t>20180</t>
  </si>
  <si>
    <t>20182</t>
  </si>
  <si>
    <t>20184</t>
  </si>
  <si>
    <t>20186</t>
  </si>
  <si>
    <t>20188</t>
  </si>
  <si>
    <t>3</t>
  </si>
  <si>
    <t>20190</t>
  </si>
  <si>
    <t>20203</t>
  </si>
  <si>
    <t>ПД 03 (t)</t>
  </si>
  <si>
    <t>20204</t>
  </si>
  <si>
    <t>ПД 04 (t)</t>
  </si>
  <si>
    <t>120х120</t>
  </si>
  <si>
    <t>20205</t>
  </si>
  <si>
    <t>ПД 05 (t)</t>
  </si>
  <si>
    <t>20215</t>
  </si>
  <si>
    <t>ПД 05 Б (t)</t>
  </si>
  <si>
    <t>20206</t>
  </si>
  <si>
    <t>ПД 06 (t)</t>
  </si>
  <si>
    <t>20216</t>
  </si>
  <si>
    <t>ПД 06 Б (t)</t>
  </si>
  <si>
    <t>20207</t>
  </si>
  <si>
    <t>ПД 07 (t)</t>
  </si>
  <si>
    <t>20217</t>
  </si>
  <si>
    <t>ПД 07 Б (t)</t>
  </si>
  <si>
    <t>20208</t>
  </si>
  <si>
    <t>ПД 08 (t)</t>
  </si>
  <si>
    <t>20218</t>
  </si>
  <si>
    <t>ПД 08 Б (t)</t>
  </si>
  <si>
    <t>20209</t>
  </si>
  <si>
    <t>ПД 09 (t)</t>
  </si>
  <si>
    <t>20219</t>
  </si>
  <si>
    <t>ПД 09 Б (t)</t>
  </si>
  <si>
    <t>20210</t>
  </si>
  <si>
    <t>ПД 010 (t)</t>
  </si>
  <si>
    <t>20211</t>
  </si>
  <si>
    <t>ПД 010 Б (t)</t>
  </si>
  <si>
    <t>ПД 050 (t)</t>
  </si>
  <si>
    <t>ПД 050+ (t)</t>
  </si>
  <si>
    <t>ПД 052 (t)</t>
  </si>
  <si>
    <t>ПД 052+ (t)</t>
  </si>
  <si>
    <t>ПД 054 (t)</t>
  </si>
  <si>
    <t>ПД 054+ (t)</t>
  </si>
  <si>
    <t>ПД 056 (t)</t>
  </si>
  <si>
    <t>ПД 056+ (t)</t>
  </si>
  <si>
    <t>Грибок D6</t>
  </si>
  <si>
    <t>Грибок D8</t>
  </si>
  <si>
    <t>Грибок D10</t>
  </si>
  <si>
    <t>ПР 112</t>
  </si>
  <si>
    <t>ПР 114</t>
  </si>
  <si>
    <t>ПР 120</t>
  </si>
  <si>
    <t>ПР 122</t>
  </si>
  <si>
    <t>ПР 124</t>
  </si>
  <si>
    <t>ПР 125</t>
  </si>
  <si>
    <t>ПР 126</t>
  </si>
  <si>
    <t>ПР 128</t>
  </si>
  <si>
    <t>ПУ 8</t>
  </si>
  <si>
    <t>ПУ 6</t>
  </si>
  <si>
    <t>ПУ 4,5</t>
  </si>
  <si>
    <t>ПР 112 (t)</t>
  </si>
  <si>
    <t>ПР 114 (t)</t>
  </si>
  <si>
    <t>ПР 120 (t)</t>
  </si>
  <si>
    <t>ПР 122 (t)</t>
  </si>
  <si>
    <t>ПР 124 (t)</t>
  </si>
  <si>
    <t>ПР 125 (t)</t>
  </si>
  <si>
    <t>ПР 126 (t)</t>
  </si>
  <si>
    <t>ПР 128 (t)</t>
  </si>
  <si>
    <t>ПР 135 (t)</t>
  </si>
  <si>
    <t>ПР 140 (t)</t>
  </si>
  <si>
    <t>ПР 148 (t)</t>
  </si>
  <si>
    <t>ПР 149 (t)</t>
  </si>
  <si>
    <t>ПР 150 (t)</t>
  </si>
  <si>
    <t>ПР 152 (t)</t>
  </si>
  <si>
    <t>ПР 155 (t)</t>
  </si>
  <si>
    <t>ПР 156 (t)</t>
  </si>
  <si>
    <t>ПР 165 (t)</t>
  </si>
  <si>
    <t>ПР 168 (t)</t>
  </si>
  <si>
    <t>ПР 175 (t)</t>
  </si>
  <si>
    <t>ПР 180 (t)</t>
  </si>
  <si>
    <t>ПР 182 (t)</t>
  </si>
  <si>
    <t>ПР 184 (t)</t>
  </si>
  <si>
    <t>ПР 186 (t)</t>
  </si>
  <si>
    <t>ПР 188 (t)</t>
  </si>
  <si>
    <t>ПР 190 (t)</t>
  </si>
  <si>
    <t>ПР 146 (t)</t>
  </si>
  <si>
    <t>Стойка для вулканизатора</t>
  </si>
  <si>
    <t>20257</t>
  </si>
  <si>
    <t>20250</t>
  </si>
  <si>
    <t>20251</t>
  </si>
  <si>
    <t>20252</t>
  </si>
  <si>
    <t>20253</t>
  </si>
  <si>
    <t>20254</t>
  </si>
  <si>
    <t>20255</t>
  </si>
  <si>
    <t>1 кг</t>
  </si>
  <si>
    <t>100</t>
  </si>
  <si>
    <t>ПР 111</t>
  </si>
  <si>
    <t>ПР 118</t>
  </si>
  <si>
    <t>ПР 119</t>
  </si>
  <si>
    <t>10259</t>
  </si>
  <si>
    <t>20111</t>
  </si>
  <si>
    <t>20118</t>
  </si>
  <si>
    <t>20119</t>
  </si>
  <si>
    <t>20123</t>
  </si>
  <si>
    <t>ПР 123 (t)</t>
  </si>
  <si>
    <t>ПР 111 (t)</t>
  </si>
  <si>
    <t xml:space="preserve"> ПР 118 (t)</t>
  </si>
  <si>
    <t>ПР 119 (t)</t>
  </si>
  <si>
    <t>75x110</t>
  </si>
  <si>
    <t>105x120</t>
  </si>
  <si>
    <t>110x185</t>
  </si>
  <si>
    <t>10111</t>
  </si>
  <si>
    <t>10118</t>
  </si>
  <si>
    <t>10119</t>
  </si>
  <si>
    <t>10123</t>
  </si>
  <si>
    <t>ПР 123</t>
  </si>
  <si>
    <t>65х95</t>
  </si>
  <si>
    <t>75х110</t>
  </si>
  <si>
    <t>105х120</t>
  </si>
  <si>
    <t>110х185</t>
  </si>
  <si>
    <t>11 006</t>
  </si>
  <si>
    <t>Маркировка места ремонта</t>
  </si>
  <si>
    <t>Для крепления шероховального инструмента</t>
  </si>
  <si>
    <t>Очиститель кистей</t>
  </si>
  <si>
    <t>10500</t>
  </si>
  <si>
    <t>1 л</t>
  </si>
  <si>
    <t>Хвостовик для шерох. инструмента</t>
  </si>
  <si>
    <t>02 030</t>
  </si>
  <si>
    <t>02 031</t>
  </si>
  <si>
    <t>02 032</t>
  </si>
  <si>
    <t>01 012</t>
  </si>
  <si>
    <t>01 014</t>
  </si>
  <si>
    <t>01 015</t>
  </si>
  <si>
    <t>10600</t>
  </si>
  <si>
    <t>Термораствор</t>
  </si>
  <si>
    <t>Шнуровая резина</t>
  </si>
  <si>
    <t>06 010</t>
  </si>
  <si>
    <t>Заполнение сырой резиной воронки в месте повреждения</t>
  </si>
  <si>
    <t>Для прикатки сырой резины к шине в месте ремонта</t>
  </si>
  <si>
    <t>20160</t>
  </si>
  <si>
    <t>ПР 160 (t)</t>
  </si>
  <si>
    <t>20258</t>
  </si>
  <si>
    <t>ПД 058 (t)</t>
  </si>
  <si>
    <t>20259</t>
  </si>
  <si>
    <t>ПД 058+ (t)</t>
  </si>
  <si>
    <t>20260</t>
  </si>
  <si>
    <t>20261</t>
  </si>
  <si>
    <t>ПД 058 Б (t)</t>
  </si>
  <si>
    <t>ПД 058 Б+ (t)</t>
  </si>
  <si>
    <t>ПД 056 Б (t)</t>
  </si>
  <si>
    <t>ПД 056 Б+ (t)</t>
  </si>
  <si>
    <t>06 020</t>
  </si>
  <si>
    <t>Вентиль R 30</t>
  </si>
  <si>
    <t>08200</t>
  </si>
  <si>
    <t>08210</t>
  </si>
  <si>
    <t>08220</t>
  </si>
  <si>
    <t>08230</t>
  </si>
  <si>
    <t>08240</t>
  </si>
  <si>
    <t>ПД 020</t>
  </si>
  <si>
    <t>ПД 021</t>
  </si>
  <si>
    <t>ПД 022</t>
  </si>
  <si>
    <t>ПД 023</t>
  </si>
  <si>
    <t>ПД 024</t>
  </si>
  <si>
    <t>20220</t>
  </si>
  <si>
    <t>20221</t>
  </si>
  <si>
    <t>20222</t>
  </si>
  <si>
    <t>20223</t>
  </si>
  <si>
    <t>20224</t>
  </si>
  <si>
    <t>ПД 020 (t)</t>
  </si>
  <si>
    <t>ПД 021 (t)</t>
  </si>
  <si>
    <t>ПД 022 (t)</t>
  </si>
  <si>
    <t>ПД 023 (t)</t>
  </si>
  <si>
    <t>ПД 024 (t)</t>
  </si>
  <si>
    <t>3 кг</t>
  </si>
  <si>
    <t>Чистящая резина</t>
  </si>
  <si>
    <t>220х220</t>
  </si>
  <si>
    <t>320х320</t>
  </si>
  <si>
    <t>590х590</t>
  </si>
  <si>
    <t>430х430</t>
  </si>
  <si>
    <t>04 100</t>
  </si>
  <si>
    <t>04 105</t>
  </si>
  <si>
    <t>04 110</t>
  </si>
  <si>
    <t>04 150</t>
  </si>
  <si>
    <t>04 160</t>
  </si>
  <si>
    <t>04 170</t>
  </si>
  <si>
    <t>04 180</t>
  </si>
  <si>
    <t>04 200</t>
  </si>
  <si>
    <t>04 220</t>
  </si>
  <si>
    <t>04 250</t>
  </si>
  <si>
    <t>04 300</t>
  </si>
  <si>
    <t>04 310</t>
  </si>
  <si>
    <t>04 320</t>
  </si>
  <si>
    <t>04 330</t>
  </si>
  <si>
    <t>04 340</t>
  </si>
  <si>
    <t>04 400</t>
  </si>
  <si>
    <t>04 410</t>
  </si>
  <si>
    <t>04 420</t>
  </si>
  <si>
    <t>Шероховальный конус Ф 25х50 мм</t>
  </si>
  <si>
    <t>Шероховальный штифт Ф 6х65 мм</t>
  </si>
  <si>
    <t>Шероховальное кольцо Ф 50х3 мм</t>
  </si>
  <si>
    <t>Шероховальное кольцо Ф 50х5 мм</t>
  </si>
  <si>
    <t>Шероховальное кольцо Ф 50х10 мм</t>
  </si>
  <si>
    <t>Проволочная щетка Ф 50х10 мм</t>
  </si>
  <si>
    <t>Шлифовальный конус Ф 18х32 мм</t>
  </si>
  <si>
    <t>Отрезной диск Ф 32х6 мм</t>
  </si>
  <si>
    <t>04 315</t>
  </si>
  <si>
    <t>ПР 115 (t)</t>
  </si>
  <si>
    <t>ПР 113 (t)</t>
  </si>
  <si>
    <t>20113</t>
  </si>
  <si>
    <t>20115</t>
  </si>
  <si>
    <t>10113</t>
  </si>
  <si>
    <t>10115</t>
  </si>
  <si>
    <t>ПР 113</t>
  </si>
  <si>
    <t>ПР 115</t>
  </si>
  <si>
    <t>10700</t>
  </si>
  <si>
    <t>100х195</t>
  </si>
  <si>
    <t>65х85</t>
  </si>
  <si>
    <t>10123-1</t>
  </si>
  <si>
    <t>ПР 123-1</t>
  </si>
  <si>
    <t>90х145</t>
  </si>
  <si>
    <t>10185</t>
  </si>
  <si>
    <t>530х730</t>
  </si>
  <si>
    <t>20123-1</t>
  </si>
  <si>
    <t>ПР 123-1 (t)</t>
  </si>
  <si>
    <t>90x145</t>
  </si>
  <si>
    <t>ПР 185 (t)</t>
  </si>
  <si>
    <t>20185</t>
  </si>
  <si>
    <t>10413</t>
  </si>
  <si>
    <t>10414</t>
  </si>
  <si>
    <t>10415</t>
  </si>
  <si>
    <t>10416</t>
  </si>
  <si>
    <t>Вентиль 414 л/а</t>
  </si>
  <si>
    <t>Вентиль 413 л/а</t>
  </si>
  <si>
    <t>Вентиль хром 413 л/а</t>
  </si>
  <si>
    <t>Вентиль хром 414 л/а</t>
  </si>
  <si>
    <t>-</t>
  </si>
  <si>
    <t>70х115</t>
  </si>
  <si>
    <t>06 014</t>
  </si>
  <si>
    <t>Борторасширитель «Гигант»</t>
  </si>
  <si>
    <t>04 024</t>
  </si>
  <si>
    <t>04 025</t>
  </si>
  <si>
    <t>Резак корончатый Ф 20 мм</t>
  </si>
  <si>
    <t>Резак корончатый Ф 30 мм</t>
  </si>
  <si>
    <t>Установка жгутиков</t>
  </si>
  <si>
    <t>01 016</t>
  </si>
  <si>
    <t>08400</t>
  </si>
  <si>
    <t>ПД 040</t>
  </si>
  <si>
    <t>20225</t>
  </si>
  <si>
    <t>ПД 025 (t)</t>
  </si>
  <si>
    <t>01 114</t>
  </si>
  <si>
    <t>ПД 041</t>
  </si>
  <si>
    <t>ПД 042</t>
  </si>
  <si>
    <t>08410</t>
  </si>
  <si>
    <t>08420</t>
  </si>
  <si>
    <t>11 100</t>
  </si>
  <si>
    <t>Ниппель насадной л/а</t>
  </si>
  <si>
    <t>06 030</t>
  </si>
  <si>
    <t>02 018</t>
  </si>
  <si>
    <t>Пневмомолоток</t>
  </si>
  <si>
    <t>Удаление воздуха при установке пластыря</t>
  </si>
  <si>
    <t>Обезжириватель</t>
  </si>
  <si>
    <t>10162</t>
  </si>
  <si>
    <t>75х90</t>
  </si>
  <si>
    <t>280х450</t>
  </si>
  <si>
    <t>310х550</t>
  </si>
  <si>
    <t>65x85</t>
  </si>
  <si>
    <t>ПР 125-1</t>
  </si>
  <si>
    <t>ПР 133</t>
  </si>
  <si>
    <t>ПР 133 (t)</t>
  </si>
  <si>
    <t>10125-1</t>
  </si>
  <si>
    <t>95х120</t>
  </si>
  <si>
    <t>10133</t>
  </si>
  <si>
    <t>20133</t>
  </si>
  <si>
    <t>08250</t>
  </si>
  <si>
    <t>ПД 025</t>
  </si>
  <si>
    <t>Подушка Л/А, без наполнителя</t>
  </si>
  <si>
    <t>Подушка Л/А (130х180мм)</t>
  </si>
  <si>
    <t>Подушка Г/А (150х200мм)</t>
  </si>
  <si>
    <t>Подушка тракторная (110х260мм)</t>
  </si>
  <si>
    <t>Подушка  "Универсальная" (200х250мм)</t>
  </si>
  <si>
    <t>Подушка "Кировец" (150х250мм)</t>
  </si>
  <si>
    <t>11 016</t>
  </si>
  <si>
    <t>11 017</t>
  </si>
  <si>
    <t>11 018</t>
  </si>
  <si>
    <t>Гибкий нагреватель к вулк. "Комплекс-2" (300х500мм)</t>
  </si>
  <si>
    <t>Гибкий нагреватель к вулк. "Комплекс-1" (200х300мм)</t>
  </si>
  <si>
    <t>Гибкий нагреватель к вулк. "Комплекс-2" (400х570мм)</t>
  </si>
  <si>
    <t>Пневмоподушка для вулк. "Гигант" (300x300 мм)</t>
  </si>
  <si>
    <t>Пневмоподушка для вулк. "Гигант" (400x400 мм)</t>
  </si>
  <si>
    <t>Пневмоподушка для вулк. "Гигант" (400x600 мм)</t>
  </si>
  <si>
    <t>05 050</t>
  </si>
  <si>
    <t>01 008</t>
  </si>
  <si>
    <t>ПД 250</t>
  </si>
  <si>
    <t>ПД 250+</t>
  </si>
  <si>
    <t>ПД 252</t>
  </si>
  <si>
    <t>ПД 252+</t>
  </si>
  <si>
    <t>ПД 254</t>
  </si>
  <si>
    <t>ПД 254+</t>
  </si>
  <si>
    <t>ПД 254 Б</t>
  </si>
  <si>
    <t>ПД 256</t>
  </si>
  <si>
    <t>ПД 256+</t>
  </si>
  <si>
    <t>ПД 256 Б</t>
  </si>
  <si>
    <t>ПД 256 Б+</t>
  </si>
  <si>
    <t>ПД 258</t>
  </si>
  <si>
    <t>ПД 258+</t>
  </si>
  <si>
    <t>ПД 258 Б</t>
  </si>
  <si>
    <t>ПД 258 Б+</t>
  </si>
  <si>
    <t>ПД 260</t>
  </si>
  <si>
    <t>ПР 244</t>
  </si>
  <si>
    <t>ПР 245</t>
  </si>
  <si>
    <t>ПР 246</t>
  </si>
  <si>
    <t>ПР 247</t>
  </si>
  <si>
    <t>ПР 248</t>
  </si>
  <si>
    <t>ПР 249</t>
  </si>
  <si>
    <t>ПР 250</t>
  </si>
  <si>
    <t>ПР 252</t>
  </si>
  <si>
    <t>ПР 255</t>
  </si>
  <si>
    <t>ПР 256</t>
  </si>
  <si>
    <t>ПР 260</t>
  </si>
  <si>
    <t>ПР 262</t>
  </si>
  <si>
    <t>ПР 265</t>
  </si>
  <si>
    <t>ПР 268</t>
  </si>
  <si>
    <t>ПР 275</t>
  </si>
  <si>
    <t>ПР 285</t>
  </si>
  <si>
    <t>75</t>
  </si>
  <si>
    <t>Пистолет для накачки шин</t>
  </si>
  <si>
    <t>Накачка шин</t>
  </si>
  <si>
    <t>Для установки на автомобильную камеру Г/А</t>
  </si>
  <si>
    <t>Для установки на автомобильную камеру В/Т</t>
  </si>
  <si>
    <t>Гибкий нагреватель к вулк. "Гигант" (400x600 мм)</t>
  </si>
  <si>
    <t>Гибкий нагреватель к вулк. "Гигант" (400x400 мм)</t>
  </si>
  <si>
    <t>Гибкий нагреватель к вулк. "Гигант" (300x300 мм)</t>
  </si>
  <si>
    <t>05 060</t>
  </si>
  <si>
    <t>510 2202</t>
  </si>
  <si>
    <t>20264</t>
  </si>
  <si>
    <t>ПД 054 Б (t)</t>
  </si>
  <si>
    <t>02 019</t>
  </si>
  <si>
    <t>Гибкий нагреватель к комплекту оснастки вулканизатора "Комплекс-2" (200х300мм)</t>
  </si>
  <si>
    <t>РК 01.000</t>
  </si>
  <si>
    <t>РК 04.000</t>
  </si>
  <si>
    <t>РК 05.000</t>
  </si>
  <si>
    <t>РК 06.000</t>
  </si>
  <si>
    <t>РК 07.000</t>
  </si>
  <si>
    <t>Адаптер</t>
  </si>
  <si>
    <t xml:space="preserve">Накатник двусторонний </t>
  </si>
  <si>
    <t>Нож для прокладок</t>
  </si>
  <si>
    <t>Слоеподъемник</t>
  </si>
  <si>
    <t>Клещи</t>
  </si>
  <si>
    <t>20312</t>
  </si>
  <si>
    <t>20315</t>
  </si>
  <si>
    <t>20318</t>
  </si>
  <si>
    <t>20344</t>
  </si>
  <si>
    <t>20375</t>
  </si>
  <si>
    <t>ПР 311 (t)</t>
  </si>
  <si>
    <t>ПР 312 (t)</t>
  </si>
  <si>
    <t>ПР 313 (t)</t>
  </si>
  <si>
    <t>ПР 314 (t)</t>
  </si>
  <si>
    <t>ПР 315 (t)</t>
  </si>
  <si>
    <t>ПР 316 (t)</t>
  </si>
  <si>
    <t>ПР 317 (t)</t>
  </si>
  <si>
    <t>ПР 318 (t)</t>
  </si>
  <si>
    <t>ПР 340 (t)</t>
  </si>
  <si>
    <t>ПР 342 (t)</t>
  </si>
  <si>
    <t>ПР 344 (t)</t>
  </si>
  <si>
    <t>ПР 346 (t)</t>
  </si>
  <si>
    <t>ПР 355 (t)</t>
  </si>
  <si>
    <t>ПР 365 (t)</t>
  </si>
  <si>
    <t>ПР 375 (t)</t>
  </si>
  <si>
    <t>06 050</t>
  </si>
  <si>
    <t>Зонд для грибка</t>
  </si>
  <si>
    <t>Для установки грибков</t>
  </si>
  <si>
    <t>РК 02.000</t>
  </si>
  <si>
    <t>РК 03.000</t>
  </si>
  <si>
    <t>РК 08.000</t>
  </si>
  <si>
    <t>Ролик прикаточный зубчатый</t>
  </si>
  <si>
    <t>Ролик прикаточный гладкий</t>
  </si>
  <si>
    <t>Ролик прикаточный широкий</t>
  </si>
  <si>
    <t>Нож изогнутый</t>
  </si>
  <si>
    <t>РК 09.000</t>
  </si>
  <si>
    <t>Для разделки конвейерной ленты</t>
  </si>
  <si>
    <t>Для прикатки соединительной резины к ленте</t>
  </si>
  <si>
    <t>11016/1</t>
  </si>
  <si>
    <t>05 005</t>
  </si>
  <si>
    <t>ПР 235</t>
  </si>
  <si>
    <t>ПР 240</t>
  </si>
  <si>
    <t>ПР 242</t>
  </si>
  <si>
    <t xml:space="preserve">Пластыри с дублированным адгезивным слоем для ремонта радиальных шин Г/А </t>
  </si>
  <si>
    <t>01 115</t>
  </si>
  <si>
    <t>10114</t>
  </si>
  <si>
    <t>ПР 114+</t>
  </si>
  <si>
    <t>Вес, гр.</t>
  </si>
  <si>
    <t>Противовес стандартный</t>
  </si>
  <si>
    <t>Противовес литой</t>
  </si>
  <si>
    <t>Количество, шт.</t>
  </si>
  <si>
    <t>розница</t>
  </si>
  <si>
    <t>от 3000 шт.</t>
  </si>
  <si>
    <t>от 5000 шт.</t>
  </si>
  <si>
    <t>от 10000 шт.</t>
  </si>
  <si>
    <t>руб./шт.</t>
  </si>
  <si>
    <t>Адгезивный противовес 60 гр. (4x5гр. + 4x10гр.)</t>
  </si>
  <si>
    <t>Заплаты для камер</t>
  </si>
  <si>
    <t>Кол-во в упаковке            (шт.)</t>
  </si>
  <si>
    <t>F0</t>
  </si>
  <si>
    <t>диам.20</t>
  </si>
  <si>
    <t>F1</t>
  </si>
  <si>
    <t>диам.25</t>
  </si>
  <si>
    <t>F2</t>
  </si>
  <si>
    <t>50х25</t>
  </si>
  <si>
    <t>№0</t>
  </si>
  <si>
    <t>диам.30</t>
  </si>
  <si>
    <t>№1</t>
  </si>
  <si>
    <t>диам.37</t>
  </si>
  <si>
    <t>№2</t>
  </si>
  <si>
    <t>диам.45</t>
  </si>
  <si>
    <t>№3</t>
  </si>
  <si>
    <t>диам.54</t>
  </si>
  <si>
    <t>№4</t>
  </si>
  <si>
    <t>диам.75</t>
  </si>
  <si>
    <t>№5</t>
  </si>
  <si>
    <t>диам.94</t>
  </si>
  <si>
    <t>№6</t>
  </si>
  <si>
    <t>диам.116</t>
  </si>
  <si>
    <t>№7</t>
  </si>
  <si>
    <t>74х37</t>
  </si>
  <si>
    <t>№7В</t>
  </si>
  <si>
    <t>150х75</t>
  </si>
  <si>
    <t>№7С</t>
  </si>
  <si>
    <t>188х94</t>
  </si>
  <si>
    <t>Супер Силастик</t>
  </si>
  <si>
    <t>Рема Кур</t>
  </si>
  <si>
    <t>Грибки "Миникомби" для экспресс-ремонта шин</t>
  </si>
  <si>
    <t>Миникомби А3</t>
  </si>
  <si>
    <t>диам.3</t>
  </si>
  <si>
    <t>Миникомби А6</t>
  </si>
  <si>
    <t>диам.6</t>
  </si>
  <si>
    <t>Вулк. жидкость</t>
  </si>
  <si>
    <t>банка 175г</t>
  </si>
  <si>
    <t>банка 500г</t>
  </si>
  <si>
    <t>Раствор - ускоритель для установки пластырей, "Миникомби" и "Рема Сил"</t>
  </si>
  <si>
    <t>Спец. Цемент BL</t>
  </si>
  <si>
    <t>тюбик 70г</t>
  </si>
  <si>
    <t>банка 1000г</t>
  </si>
  <si>
    <t>Герметик для обработки краев пластырей после установки</t>
  </si>
  <si>
    <t>Герметик</t>
  </si>
  <si>
    <t>банка 650г</t>
  </si>
  <si>
    <t>Прочие материалы</t>
  </si>
  <si>
    <t>Уплотнитель бортов</t>
  </si>
  <si>
    <t>Пластыри для ремонта диагональных шин сельхозтехники</t>
  </si>
  <si>
    <t xml:space="preserve">Пластыри для ремонта радиальных шин сельхозтехники </t>
  </si>
  <si>
    <t>Кол-во слоев корда</t>
  </si>
  <si>
    <t>Сырая резина (толщина 2 мм)</t>
  </si>
  <si>
    <t>06 035</t>
  </si>
  <si>
    <t>OTR-цемент</t>
  </si>
  <si>
    <t>Раствор для установки пластырей при ремонте с КГШ</t>
  </si>
  <si>
    <t>50 017</t>
  </si>
  <si>
    <t>Пневмоподушка для ТПК</t>
  </si>
  <si>
    <t>511 1781</t>
  </si>
  <si>
    <t>Шлифовальный конус Ф 8х25 мм</t>
  </si>
  <si>
    <t>04 405</t>
  </si>
  <si>
    <t>Шлифовальный конус Ф 6х15 мм</t>
  </si>
  <si>
    <t>04 415</t>
  </si>
  <si>
    <t>Шлифовальный шар Ф 25 мм</t>
  </si>
  <si>
    <t>06 055</t>
  </si>
  <si>
    <t>Тележка монтажно-транспортировочная г/п 1200 кг</t>
  </si>
  <si>
    <t>Тележка монтажно-транспортировочная г/п 600 кг</t>
  </si>
  <si>
    <t>Дополнительные комплекты к вулканизаторам серии "Комплекс"</t>
  </si>
  <si>
    <t>Стойка шиноремонтая г/п 800 кг</t>
  </si>
  <si>
    <t>Стойка шиноремонтая (У) г/п 4500 кг</t>
  </si>
  <si>
    <t>Стойка шиноремонтая г/п 4500 кг</t>
  </si>
  <si>
    <t>Гибкий нагревательный элемент для ТПК</t>
  </si>
  <si>
    <t>Подготовка поверхности дефекта перед вулканизацией</t>
  </si>
  <si>
    <t>Обработка места повреждения перед установкой грибков, "Миникомби"</t>
  </si>
  <si>
    <t>Для крепления нагревательных элементов вулканизатора "Универсал"</t>
  </si>
  <si>
    <t>10186</t>
  </si>
  <si>
    <t>10188</t>
  </si>
  <si>
    <t>Химия</t>
  </si>
  <si>
    <t>Инструмент для экспресс - ремонта шин</t>
  </si>
  <si>
    <t>Сырая резина для ремонта шин</t>
  </si>
  <si>
    <t>Подъемное и транспортировочное оборудование</t>
  </si>
  <si>
    <t>Подъемник для вулканизатора "Универсал"</t>
  </si>
  <si>
    <t>Для работы с крупногабаритными шинами</t>
  </si>
  <si>
    <t>Для ремонта боковины шин Л/А</t>
  </si>
  <si>
    <t>Для установки на бескамерные диски</t>
  </si>
  <si>
    <t>Вентили для бескамерных дисков, ремонта камер и оснастки</t>
  </si>
  <si>
    <t>Инструмент</t>
  </si>
  <si>
    <t xml:space="preserve">Принадлежности </t>
  </si>
  <si>
    <t>Химия для ремонта шин и камер "REMA TIP-TOP"</t>
  </si>
  <si>
    <t xml:space="preserve"> Вулканизирующая жидкость для установки камерных заплат </t>
  </si>
  <si>
    <t>11 000</t>
  </si>
  <si>
    <t>06 004</t>
  </si>
  <si>
    <t>Универсальный борторасширтель</t>
  </si>
  <si>
    <t>01 116</t>
  </si>
  <si>
    <t>Для создания давления, необходимого для ремонта шин</t>
  </si>
  <si>
    <t>Для равномерного распределения давления при вулканизации шин в местах со сложным профилем</t>
  </si>
  <si>
    <t>Удаление поврежденного металлокорда в месте ремонта</t>
  </si>
  <si>
    <t xml:space="preserve">Тепловентилятор </t>
  </si>
  <si>
    <t>Для сушки места повреждения шины</t>
  </si>
  <si>
    <t>Для прикатки стыка конвейерной ленты</t>
  </si>
  <si>
    <t>Материалы для экспресс-ремонта шин</t>
  </si>
  <si>
    <t>Пластыри с дублированым адгезивным слоем для ремонта радиальных КГШ</t>
  </si>
  <si>
    <t>Пластыри с дублированным адгезивным слоем для ремонта диагональных КГШ</t>
  </si>
  <si>
    <t>Пластыри для ремонта радиальных КГШ</t>
  </si>
  <si>
    <t>Пластыри для ремонта диагональных КГШ</t>
  </si>
  <si>
    <t>595 5060</t>
  </si>
  <si>
    <t xml:space="preserve">Карбидная борфреза Ф 10 мм </t>
  </si>
  <si>
    <t>Вулканизаторы для ремонта шин</t>
  </si>
  <si>
    <t>Ремонт шин cельхозтехники, грузовых и легковых автомобилей c посадочным диаметром до 30``</t>
  </si>
  <si>
    <t xml:space="preserve">120х120 </t>
  </si>
  <si>
    <t>ПР 347 (t)</t>
  </si>
  <si>
    <t>ПР 350 (t)</t>
  </si>
  <si>
    <t>ПР 352 (t)</t>
  </si>
  <si>
    <t>ПР 356 (t)</t>
  </si>
  <si>
    <t>ПР 368 (t)</t>
  </si>
  <si>
    <t>ПР 348 (t)</t>
  </si>
  <si>
    <t>20125-1</t>
  </si>
  <si>
    <t>ПР 125-1 (t)</t>
  </si>
  <si>
    <t>20162</t>
  </si>
  <si>
    <t>ПР 162 (t)</t>
  </si>
  <si>
    <t>20266</t>
  </si>
  <si>
    <t>ПД 060 (t)</t>
  </si>
  <si>
    <t>ПР 114+ t</t>
  </si>
  <si>
    <t>ПР 280</t>
  </si>
  <si>
    <t>ПР 282</t>
  </si>
  <si>
    <t>ПР 284</t>
  </si>
  <si>
    <t>ПР 286</t>
  </si>
  <si>
    <t>ПР 288</t>
  </si>
  <si>
    <t>ПР 290</t>
  </si>
  <si>
    <t>Подготовка поверхности для установки пластырей и заплат</t>
  </si>
  <si>
    <t>Для обработки воронки повреждения шерох. инструментом</t>
  </si>
  <si>
    <t>Для окончательной обработки шины наждачной бумагой после вулканизации</t>
  </si>
  <si>
    <t>Установка "якорей" Супер Силастик</t>
  </si>
  <si>
    <t>Определение и подготовка места повреждения</t>
  </si>
  <si>
    <t>11 029</t>
  </si>
  <si>
    <t>02 026</t>
  </si>
  <si>
    <t>Пневмоподушка для вулк. "Комплекс-1" (250х400мм)</t>
  </si>
  <si>
    <t>Пневмоподушка для вулк. "Комплекс-2" (400х600мм)</t>
  </si>
  <si>
    <t>Переходник "Бабочка" + нагревательный элемент к вулканизатору "Универсал"</t>
  </si>
  <si>
    <t>20267</t>
  </si>
  <si>
    <t>ПД 060+ (t)</t>
  </si>
  <si>
    <t>01 113</t>
  </si>
  <si>
    <t xml:space="preserve">Комплект оснастки к вулк. «Комплекс-2»                                   </t>
  </si>
  <si>
    <t>11 023</t>
  </si>
  <si>
    <t>11 021</t>
  </si>
  <si>
    <t>Пневмодрель низкооборотистая</t>
  </si>
  <si>
    <t>Пневмодрель высокооборотистая</t>
  </si>
  <si>
    <t>Пневмодрель высокооборотистая с насадками</t>
  </si>
  <si>
    <t xml:space="preserve">Пластыри повышенной прочности для ремонта металлокордовых радиальных шин </t>
  </si>
  <si>
    <t>Электродрели и Пневмоинструмент</t>
  </si>
  <si>
    <t>05 040</t>
  </si>
  <si>
    <t>Электродрель Makita для КГШ</t>
  </si>
  <si>
    <t>Для обработки повреждений КГШ</t>
  </si>
  <si>
    <t>20240</t>
  </si>
  <si>
    <t>20241</t>
  </si>
  <si>
    <t>20242</t>
  </si>
  <si>
    <t>ПД 040 (t)</t>
  </si>
  <si>
    <t>ПД 042 (t)</t>
  </si>
  <si>
    <t>ПД 041 (t)</t>
  </si>
  <si>
    <t>370х370</t>
  </si>
  <si>
    <t>02 024</t>
  </si>
  <si>
    <t>Оснастка для варки вентилей В/Т</t>
  </si>
  <si>
    <t>Ремонт камер В/Т</t>
  </si>
  <si>
    <t>Ремонт камер Г/А</t>
  </si>
  <si>
    <t>Пластыри для ремонта диагональных шин погрузчиков</t>
  </si>
  <si>
    <t xml:space="preserve">Комплект оснастки 27.00 к вулк. «Комплекс-3»                             </t>
  </si>
  <si>
    <t>Для работы с крупногабаритными шинами с диаметром  до 2200 и шириной профиля до 760 мм</t>
  </si>
  <si>
    <t>Для работы с крупногабаритными шинами с диаметром  до 2700 и шириной профиля до 1000 мм</t>
  </si>
  <si>
    <t>Для снятия, монтажа и транспортировки крупногабаритных шин с диаметром от 600 до 1300 мм</t>
  </si>
  <si>
    <t>Для снятия, монтажа и транспортировки крупногабаритных шин с диаметром от 1300 до 2200 мм</t>
  </si>
  <si>
    <t>11 028</t>
  </si>
  <si>
    <t>Гибкий нагреватель к комплекту оснастки вулканизатора "Комплекс-3" (300х500мм)</t>
  </si>
  <si>
    <t>02 022</t>
  </si>
  <si>
    <t>Пневмоподушка для вулк. "Комплекс-4" (900х1100мм)</t>
  </si>
  <si>
    <t>Пневмоподушка для вулк. "Комплекс-3" (760х760мм)</t>
  </si>
  <si>
    <t>Пневмоподушка для вулк. "Комплекс-3" (600х1100мм)</t>
  </si>
  <si>
    <t>11 022</t>
  </si>
  <si>
    <t>Гибкий нагреватель к вулк. "Комплекс-4" (820х820мм)</t>
  </si>
  <si>
    <t>11 024</t>
  </si>
  <si>
    <t>02 013</t>
  </si>
  <si>
    <t>Подушка "Кировец", без наполнителя (150х250мм)</t>
  </si>
  <si>
    <t>Шероховальный конус Ф 25х100 мм</t>
  </si>
  <si>
    <t>Шероховальный круг Ф 65х25 мм (белый)</t>
  </si>
  <si>
    <t>Набор шерохов. инструмента (4 шт.)</t>
  </si>
  <si>
    <t>01 112</t>
  </si>
  <si>
    <t xml:space="preserve">Для ремонта повреждений крупногабаритных шин                                                                       </t>
  </si>
  <si>
    <t>Контурный круг Ф 100х40 мм</t>
  </si>
  <si>
    <t>Контурный круг Ф 75х40 мм</t>
  </si>
  <si>
    <t>Контурный круг Ф 65х15 мм</t>
  </si>
  <si>
    <t>Шероховальное кольцо Ф 50х20 мм</t>
  </si>
  <si>
    <t>Шероховальное кольцо Ф 50х5 мм (бел.)</t>
  </si>
  <si>
    <t>Таблицы (настенные плакаты) для выбора пластырей</t>
  </si>
  <si>
    <t>Артикул</t>
  </si>
  <si>
    <t xml:space="preserve">Формат печати </t>
  </si>
  <si>
    <t>07 120</t>
  </si>
  <si>
    <t>07 210</t>
  </si>
  <si>
    <t>07 110</t>
  </si>
  <si>
    <t>07 130</t>
  </si>
  <si>
    <t>07 220</t>
  </si>
  <si>
    <t>А1</t>
  </si>
  <si>
    <t>А2</t>
  </si>
  <si>
    <t>07 230</t>
  </si>
  <si>
    <t>Таблица 300 серии пластырей горячая вулканизация</t>
  </si>
  <si>
    <t>Таблица ПР Л/А, Г/А горячая вулканизация</t>
  </si>
  <si>
    <t>Таблица ПР КГШ горячая вулканизация</t>
  </si>
  <si>
    <t>Таблица ПД Л/А, Г/А, КГШ горячая вулканизация</t>
  </si>
  <si>
    <t>Таблица ПР Л/А, Г/А холодная вулканизация</t>
  </si>
  <si>
    <t>Таблица ПР КГШ холодная вулканизация</t>
  </si>
  <si>
    <t>Таблица ПД Л/А, Г/А, КГШ холодная вулканизация</t>
  </si>
  <si>
    <t>594 × 841</t>
  </si>
  <si>
    <t>420 × 594</t>
  </si>
  <si>
    <t>Печатная продукция</t>
  </si>
  <si>
    <t>Гибкий нагреватель к вулк. "Комплекс-4" (600х1000мм)</t>
  </si>
  <si>
    <t>20385</t>
  </si>
  <si>
    <t>ПР 385 (t)</t>
  </si>
  <si>
    <t>ПД 054 Б+ (t)</t>
  </si>
  <si>
    <t>Вулканизаторы для ремонта и стыковки конвейерных лент</t>
  </si>
  <si>
    <r>
      <t xml:space="preserve">Одноэтапный метод ремонта (установка пластыря методом </t>
    </r>
    <r>
      <rPr>
        <b/>
        <i/>
        <sz val="10"/>
        <color indexed="10"/>
        <rFont val="Arial Cyr"/>
        <family val="0"/>
      </rPr>
      <t>горячей</t>
    </r>
    <r>
      <rPr>
        <b/>
        <i/>
        <sz val="10"/>
        <rFont val="Arial Cyr"/>
        <family val="2"/>
      </rPr>
      <t xml:space="preserve"> вулканизации)</t>
    </r>
  </si>
  <si>
    <r>
      <t xml:space="preserve">Двухэтапный метод ремонта (установка пластыря методом </t>
    </r>
    <r>
      <rPr>
        <b/>
        <i/>
        <sz val="10"/>
        <color indexed="12"/>
        <rFont val="Arial Cyr"/>
        <family val="0"/>
      </rPr>
      <t>холодной</t>
    </r>
    <r>
      <rPr>
        <b/>
        <i/>
        <sz val="10"/>
        <rFont val="Arial Cyr"/>
        <family val="2"/>
      </rPr>
      <t xml:space="preserve"> вулканизации)</t>
    </r>
  </si>
  <si>
    <t>ПР 360 (t)</t>
  </si>
  <si>
    <t>ПР 362 (t)</t>
  </si>
  <si>
    <t>20265</t>
  </si>
  <si>
    <t>02 015</t>
  </si>
  <si>
    <t>Жгуты для ремонта бескамерных шин без снятия с диска</t>
  </si>
  <si>
    <t>Жгут резиновый</t>
  </si>
  <si>
    <t>Подушки для равномерного распределения давления для Гном-Мастера, Минимастера, Универсала</t>
  </si>
  <si>
    <t>Чехол к пневмоподушке для вулк. "Комплекс-1" (250х400мм)</t>
  </si>
  <si>
    <t>Чехол к пневмоподушке для вулк. "Комплекс-2" (400х600мм)</t>
  </si>
  <si>
    <t>Чехол к пневмоподушке для вулк. "Комплекс-3" (600х1100мм)</t>
  </si>
  <si>
    <t>Чехол к пневмоподушке для вулк. ТПК</t>
  </si>
  <si>
    <t>Вкладыш без наполнителя для вулк. "Комплекс-1" (110х320)</t>
  </si>
  <si>
    <t>Вкладыш без наполнителя для вулк. "Комплекс-1" (140х320)</t>
  </si>
  <si>
    <t>Вкладыш без наполнителя для вулк. "Комплекс-1" (180х320)</t>
  </si>
  <si>
    <t>Вкладыш без наполнителя для вулк. "Комплекс-2" (135х500)</t>
  </si>
  <si>
    <t>Вкладыш без наполнителя для вулк. "Комплекс-2" (190х500)</t>
  </si>
  <si>
    <t>Вкладыш без наполнителя для вулк. "Комплекс-3" (260х700)</t>
  </si>
  <si>
    <t>Вкладыш без наполнителя для вулк. "Комплекс-3" (360х700)</t>
  </si>
  <si>
    <t>Вкладыш без наполнителя для вулк. "Комплекс-3" (170х500)</t>
  </si>
  <si>
    <t>Вкладыш с наполнителем для вулк. "Комплекс-1" (110х320)</t>
  </si>
  <si>
    <t>Вкладыш с наполнителем для вулк. "Комплекс-1" (140х320)</t>
  </si>
  <si>
    <t>Вкладыш с наполнителем для вулк. "Комплекс-1" (180х320)</t>
  </si>
  <si>
    <t>Вкладыш с наполнителем для вулк. "Комплекс-2" (135х500)</t>
  </si>
  <si>
    <t>Вкладыш с наполнителем для вулк. "Комплекс-2" (190х500)</t>
  </si>
  <si>
    <t>Вкладыш с наполнителем для вулк. "Комплекс-3" (260х700)</t>
  </si>
  <si>
    <t>Вкладыш с наполнителем для вулк. "Комплекс-3" (360х700)</t>
  </si>
  <si>
    <t>Для пневмоподушек</t>
  </si>
  <si>
    <t>Заполнение шины перед вулканизацией</t>
  </si>
  <si>
    <t>Инструмент для ремонта конвейерных лент</t>
  </si>
  <si>
    <t>Размеры, мм</t>
  </si>
  <si>
    <t>Кол-во в упаковке, шт.</t>
  </si>
  <si>
    <r>
      <t xml:space="preserve">Пластыри для  ремонта шин методом </t>
    </r>
    <r>
      <rPr>
        <b/>
        <i/>
        <sz val="14"/>
        <color indexed="12"/>
        <rFont val="Arial Cyr"/>
        <family val="2"/>
      </rPr>
      <t>холодной</t>
    </r>
    <r>
      <rPr>
        <b/>
        <i/>
        <sz val="14"/>
        <rFont val="Arial Cyr"/>
        <family val="2"/>
      </rPr>
      <t xml:space="preserve"> вулканизации</t>
    </r>
  </si>
  <si>
    <r>
      <t xml:space="preserve">Пластыри для  ремонта шин методом </t>
    </r>
    <r>
      <rPr>
        <b/>
        <i/>
        <sz val="14"/>
        <color indexed="10"/>
        <rFont val="Arial Cyr"/>
        <family val="2"/>
      </rPr>
      <t>горячей</t>
    </r>
    <r>
      <rPr>
        <b/>
        <i/>
        <sz val="14"/>
        <rFont val="Arial Cyr"/>
        <family val="2"/>
      </rPr>
      <t xml:space="preserve"> вулканизации</t>
    </r>
  </si>
  <si>
    <t>1,5 кг</t>
  </si>
  <si>
    <t>10003</t>
  </si>
  <si>
    <t>ПУ 3</t>
  </si>
  <si>
    <t>30</t>
  </si>
  <si>
    <t>Мел маркировочный (белый)</t>
  </si>
  <si>
    <t>07 105</t>
  </si>
  <si>
    <t>Сумма, руб. без НДС</t>
  </si>
  <si>
    <t>ЗАЯВКА</t>
  </si>
  <si>
    <t>Кол-во, шт.</t>
  </si>
  <si>
    <t>ИТОГО:</t>
  </si>
  <si>
    <t>Крышка/кисточка</t>
  </si>
  <si>
    <t>1 шт</t>
  </si>
  <si>
    <t>Вулканизатор "Комплекс-2"
(3 гибких нагревателя и 3 пневмоподушки в чехлах)</t>
  </si>
  <si>
    <t>Вулканизатор "Комплекс-3"
(3 гибких нагревателя и 3 пневмоподушки в чехлах)</t>
  </si>
  <si>
    <t>Комплект оснастки к вулк. «Комплекс-3»
(2 гибких нагревателя и 2 пневмоподушки в чехлах)</t>
  </si>
  <si>
    <t>Вулканизатор "Гном"
(1 нагревательный элемент)</t>
  </si>
  <si>
    <t>Вулканизатор "Гном" со встроенным таймером
(1 нагревательный элемент)</t>
  </si>
  <si>
    <t>Вулканизатор "Гном-мастер"
(2 нагревательных элемента)</t>
  </si>
  <si>
    <t>Вулканизатор "Минимастер"
(2 нагревательных элемента)</t>
  </si>
  <si>
    <t>Вулканизатор "Универсал" I комплектации
(2 нагревательных элемента)</t>
  </si>
  <si>
    <t>Вулканизатор "Универсал" II комплектации
(3 нагревательных элемента)</t>
  </si>
  <si>
    <t>Термопресс конвейерный ТПК – 1000/750
(3 гибких нагревателя и 2 пневмоподушки в чехлах)</t>
  </si>
  <si>
    <t>Термопресс конвейерный ТПК – 1000/1500
(5 гибких нагревателей и 3 пневмоподушки в чехлах)</t>
  </si>
  <si>
    <t>Термопресс конвейерный ТПК – 1500/1000
(5 гибких нагревателей и 3 пневмоподушки в чехлах)</t>
  </si>
  <si>
    <t>Термопресс конвейерный ТПК – 1500/2000
(9 гибких нагревателей и 5 пневмоподушек в чехлах)</t>
  </si>
  <si>
    <t>ПР 351 (t)</t>
  </si>
  <si>
    <t>Для ремонта конвейерных лент шириной до 1000 мм, длиной стыка не более 750 методом горячей вулк.</t>
  </si>
  <si>
    <t>Для ремонта конвейерных лент шириной до 1000 мм, длиной стыка не более 1500 мм методом горячей вулк.</t>
  </si>
  <si>
    <t>Для ремонта конвейерных лент шириной до 1500 мм, длиной стыка не более 1000 методом горячей вулк.</t>
  </si>
  <si>
    <t>Для ремонта конвейерных лент шириной до 1500 мм, длиной стыка не более 2000 мм методом горячей вулк.</t>
  </si>
  <si>
    <t>Вулканизатор "Универсал" III комплектации
(4 нагревательных элемента)</t>
  </si>
  <si>
    <t>10260</t>
  </si>
  <si>
    <t>10264</t>
  </si>
  <si>
    <t>10265</t>
  </si>
  <si>
    <t>ПД 254 Б+</t>
  </si>
  <si>
    <t>10266</t>
  </si>
  <si>
    <t>10267</t>
  </si>
  <si>
    <t>10268</t>
  </si>
  <si>
    <t>10269</t>
  </si>
  <si>
    <t>20268</t>
  </si>
  <si>
    <t>20269</t>
  </si>
  <si>
    <t>11 033</t>
  </si>
  <si>
    <t>04 006</t>
  </si>
  <si>
    <t>%</t>
  </si>
  <si>
    <r>
      <t xml:space="preserve">Цена, руб. </t>
    </r>
    <r>
      <rPr>
        <b/>
        <i/>
        <u val="single"/>
        <sz val="10"/>
        <color indexed="10"/>
        <rFont val="Arial Cyr"/>
        <family val="0"/>
      </rPr>
      <t>без НДС</t>
    </r>
  </si>
  <si>
    <t>Цена со скидкой</t>
  </si>
  <si>
    <t>Для обработки воронки повреждения</t>
  </si>
  <si>
    <t>Скидки</t>
  </si>
  <si>
    <t>Цена со скидкой за шт.</t>
  </si>
  <si>
    <t>Цена со скидкой за уп.</t>
  </si>
  <si>
    <r>
      <t xml:space="preserve">Цена за ед., руб. </t>
    </r>
    <r>
      <rPr>
        <b/>
        <i/>
        <u val="single"/>
        <sz val="10"/>
        <color indexed="10"/>
        <rFont val="Arial Cyr"/>
        <family val="0"/>
      </rPr>
      <t>без НДС</t>
    </r>
  </si>
  <si>
    <r>
      <t xml:space="preserve">Цена за упаковку, руб. </t>
    </r>
    <r>
      <rPr>
        <b/>
        <i/>
        <u val="single"/>
        <sz val="10"/>
        <color indexed="10"/>
        <rFont val="Arial Cyr"/>
        <family val="0"/>
      </rPr>
      <t>без НДС</t>
    </r>
  </si>
  <si>
    <t>06 026</t>
  </si>
  <si>
    <t>Стойка шиноремонтая г/п 2000 кг</t>
  </si>
  <si>
    <t>Шероховальный шар Ф 20 мм (белый)</t>
  </si>
  <si>
    <t>Нагревательный элемент к вулканизатору "Гном" (100х180мм)</t>
  </si>
  <si>
    <t>Нагревательный элемент к вулканизаторам "Минимастер" и "Универсал" (100х180мм)</t>
  </si>
  <si>
    <r>
      <t xml:space="preserve">Цена за единицу, руб., </t>
    </r>
    <r>
      <rPr>
        <b/>
        <i/>
        <u val="single"/>
        <sz val="10"/>
        <color indexed="10"/>
        <rFont val="Arial Cyr"/>
        <family val="0"/>
      </rPr>
      <t xml:space="preserve">без НДС </t>
    </r>
  </si>
  <si>
    <r>
      <t xml:space="preserve">Цена за упаковку, руб., </t>
    </r>
    <r>
      <rPr>
        <b/>
        <i/>
        <u val="single"/>
        <sz val="10"/>
        <color indexed="10"/>
        <rFont val="Arial Cyr"/>
        <family val="0"/>
      </rPr>
      <t>без НДС</t>
    </r>
  </si>
  <si>
    <t>20256</t>
  </si>
  <si>
    <t>04 425</t>
  </si>
  <si>
    <t>Отрезной диск Ф 25х6 мм</t>
  </si>
  <si>
    <t>06 003</t>
  </si>
  <si>
    <t>ПО ЗАПРОСУ</t>
  </si>
  <si>
    <t>50 016/1</t>
  </si>
  <si>
    <t>01 110</t>
  </si>
  <si>
    <t>Для уменьшения деформации шины в месте ремонта</t>
  </si>
  <si>
    <t>Для ремонта грузовых шин c крупным протектором</t>
  </si>
  <si>
    <t>Для ремонта легковых шин 
c посадочным диаметром от 12`` до 20``</t>
  </si>
  <si>
    <t>Для ремонта грузовых шин 
c посадочным диаметром от 16`` до 25``</t>
  </si>
  <si>
    <t>Для ремонта повреждений крупногабаритных шин 
с шириной профиля от 400 до 800 мм</t>
  </si>
  <si>
    <t>Для ремонта легковых шин 
c посадочным диаметром от 12`` до 16``</t>
  </si>
  <si>
    <t>Для ремонта повреждений крупногабаритных шин 
с размерностью до 27.00 или шириной профиля до 900 мм</t>
  </si>
  <si>
    <t>Комплект оснастки к вулк. «Комплекс-2» 
(2 гибкий нагреватель и 2 пневмоподушка в чехле)</t>
  </si>
  <si>
    <t xml:space="preserve">Комплект оснастки к вулк. «Комплекс-2»
(1 пневмоподушка в чехле)                                   </t>
  </si>
  <si>
    <t>Вулканизатор "Комплекс-4"
(5 гибких нагревателей и 4 пневмоподушки в чехлах)</t>
  </si>
  <si>
    <t>01 117</t>
  </si>
  <si>
    <r>
      <t xml:space="preserve">Комплект оснастки к вулк. «Комплекс-1»
(2 гибких нагревателя) </t>
    </r>
    <r>
      <rPr>
        <b/>
        <sz val="8"/>
        <color indexed="10"/>
        <rFont val="Arial Cyr"/>
        <family val="0"/>
      </rPr>
      <t>НОВИНКА</t>
    </r>
    <r>
      <rPr>
        <sz val="8"/>
        <rFont val="Arial Cyr"/>
        <family val="2"/>
      </rPr>
      <t xml:space="preserve">                                  </t>
    </r>
  </si>
  <si>
    <r>
      <t xml:space="preserve">Помост к вулканизатору "Комплекс-3" </t>
    </r>
    <r>
      <rPr>
        <b/>
        <sz val="8"/>
        <color indexed="10"/>
        <rFont val="Arial Cyr"/>
        <family val="0"/>
      </rPr>
      <t>НОВИНКА</t>
    </r>
  </si>
  <si>
    <r>
      <t xml:space="preserve">Гибкий нагреватель к вулк. "Комплекс-4" (600х1200мм) </t>
    </r>
    <r>
      <rPr>
        <b/>
        <sz val="8"/>
        <color indexed="10"/>
        <rFont val="Arial Cyr"/>
        <family val="0"/>
      </rPr>
      <t>НОВИНКА</t>
    </r>
  </si>
  <si>
    <r>
      <t xml:space="preserve">Пневмоподушка для вулк. "Комплекс-4" (700х1300мм) </t>
    </r>
    <r>
      <rPr>
        <b/>
        <sz val="8"/>
        <color indexed="10"/>
        <rFont val="Arial Cyr"/>
        <family val="0"/>
      </rPr>
      <t>НОВИНКА</t>
    </r>
  </si>
  <si>
    <t>Технологический вкладыш для вулк. "Комплекс-1" (200х280мм)</t>
  </si>
  <si>
    <t>Технологический вкладыш для вулк. "Комплекс-1" СТАРОГО ОБРАЗЦА</t>
  </si>
  <si>
    <r>
      <t xml:space="preserve">Технологический вкладыш для вулк. "Комплекс-2" (300х570мм) </t>
    </r>
    <r>
      <rPr>
        <b/>
        <sz val="8"/>
        <color indexed="10"/>
        <rFont val="Arial Cyr"/>
        <family val="0"/>
      </rPr>
      <t>НОВИНКА</t>
    </r>
  </si>
  <si>
    <r>
      <t xml:space="preserve">Технологический вкладыш для вулк. "Комплекс-2" (400х570мм) </t>
    </r>
    <r>
      <rPr>
        <b/>
        <sz val="8"/>
        <color indexed="10"/>
        <rFont val="Arial Cyr"/>
        <family val="0"/>
      </rPr>
      <t>НОВИНКА</t>
    </r>
  </si>
  <si>
    <r>
      <t xml:space="preserve">Резец колпачковый Ф 50 мм </t>
    </r>
    <r>
      <rPr>
        <b/>
        <sz val="8"/>
        <color indexed="10"/>
        <rFont val="Arial Cyr"/>
        <family val="0"/>
      </rPr>
      <t>НОВИНКА</t>
    </r>
  </si>
  <si>
    <r>
      <t xml:space="preserve">Экструдер с регулировкой температуры </t>
    </r>
    <r>
      <rPr>
        <b/>
        <sz val="8"/>
        <color indexed="10"/>
        <rFont val="Arial Cyr"/>
        <family val="0"/>
      </rPr>
      <t>НОВИНКА</t>
    </r>
  </si>
  <si>
    <t>Вентиль R 20 ГК-165</t>
  </si>
  <si>
    <t>Вентиль R 20 ГК-135</t>
  </si>
  <si>
    <r>
      <t xml:space="preserve">Технологический вкладыш для вулк. "Комплекс-2" 
с утолщением (300х570мм) </t>
    </r>
    <r>
      <rPr>
        <b/>
        <sz val="8"/>
        <color indexed="10"/>
        <rFont val="Arial Cyr"/>
        <family val="0"/>
      </rPr>
      <t xml:space="preserve">НОВИНКА </t>
    </r>
  </si>
  <si>
    <t>Нагревательный элемент к вулканизатору 
"Гном-Мастер" (100х180мм)</t>
  </si>
  <si>
    <t>Гибкий нагреватель к вулк. "Комплекс-3", 
"Комплекс-4" (200х300мм)</t>
  </si>
  <si>
    <t>Гибкий нагреватель к вулк. "Комплекс-3", 
"Комплекс-4" (400х600мм)</t>
  </si>
  <si>
    <t>Гибкий нагреватель к вулк. "Комплекс-3", 
"Комплекс-4" (660х660мм)</t>
  </si>
  <si>
    <t>Гибкий нагреватель к вулк. "Комплекс-3", 
"Комплекс-4" (500х850мм)</t>
  </si>
  <si>
    <t>Вспомогательное оборудование и инструмент</t>
  </si>
  <si>
    <t>11 035</t>
  </si>
  <si>
    <t>02 035</t>
  </si>
  <si>
    <t>Для вулканизации крупных диагональных пластырей размером до 600 мм (ПД 056 t) за один раз</t>
  </si>
  <si>
    <r>
      <t xml:space="preserve">Термопресс конвейерный ТПКм – 1000/750 (520)
(низкопрофильный, высота 520мм) </t>
    </r>
    <r>
      <rPr>
        <b/>
        <sz val="8"/>
        <color indexed="10"/>
        <rFont val="Arial Cyr"/>
        <family val="0"/>
      </rPr>
      <t>НОВИНКА</t>
    </r>
    <r>
      <rPr>
        <sz val="8"/>
        <rFont val="Arial Cyr"/>
        <family val="2"/>
      </rPr>
      <t xml:space="preserve">                           </t>
    </r>
  </si>
  <si>
    <t>Вкладыш с наполнит. бортовой для вулк. "Комплекс-2" (135х500)</t>
  </si>
  <si>
    <t>Вкладыш с наполнит. бортовой для вулк. "Комплекс-3" (170х500)</t>
  </si>
  <si>
    <t>Вкладыш без наполнит. бортовой для вулк. "Комплекс-2" (135х500)</t>
  </si>
  <si>
    <r>
      <t xml:space="preserve">Борторасширтель для легковых шин </t>
    </r>
    <r>
      <rPr>
        <b/>
        <sz val="8"/>
        <color indexed="10"/>
        <rFont val="Arial Cyr"/>
        <family val="0"/>
      </rPr>
      <t>НОВИНКА</t>
    </r>
  </si>
  <si>
    <r>
      <t xml:space="preserve">Комплект оснастки к вулк. "Комплекс-3"
(1 гибкий нагреват. и 1 пневмопод. в чехле) </t>
    </r>
    <r>
      <rPr>
        <b/>
        <sz val="8"/>
        <color indexed="10"/>
        <rFont val="Arial Cyr"/>
        <family val="0"/>
      </rPr>
      <t>НОВИНКА</t>
    </r>
    <r>
      <rPr>
        <sz val="8"/>
        <rFont val="Arial Cyr"/>
        <family val="2"/>
      </rPr>
      <t xml:space="preserve">                           </t>
    </r>
  </si>
  <si>
    <t>125х145</t>
  </si>
  <si>
    <t>140х270</t>
  </si>
  <si>
    <t>140х330</t>
  </si>
  <si>
    <t>190х450</t>
  </si>
  <si>
    <t>160х200</t>
  </si>
  <si>
    <t>190х240</t>
  </si>
  <si>
    <t>220х300</t>
  </si>
  <si>
    <t>250х350</t>
  </si>
  <si>
    <t>180х320</t>
  </si>
  <si>
    <t>250х370</t>
  </si>
  <si>
    <t>180х410</t>
  </si>
  <si>
    <t>280х730</t>
  </si>
  <si>
    <t>270х850</t>
  </si>
  <si>
    <t>330х1030</t>
  </si>
  <si>
    <t>280х280</t>
  </si>
  <si>
    <t>230х230</t>
  </si>
  <si>
    <t>340х340</t>
  </si>
  <si>
    <t>470х470</t>
  </si>
  <si>
    <t>150х150</t>
  </si>
  <si>
    <t>270х270</t>
  </si>
  <si>
    <t>500х500</t>
  </si>
  <si>
    <t>800х800</t>
  </si>
  <si>
    <t>1060х1060</t>
  </si>
  <si>
    <t>100х190</t>
  </si>
  <si>
    <t>130х320</t>
  </si>
  <si>
    <t>210х290</t>
  </si>
  <si>
    <t>240х340</t>
  </si>
  <si>
    <t>720х720</t>
  </si>
  <si>
    <t>950х950</t>
  </si>
  <si>
    <t>70х60</t>
  </si>
  <si>
    <t>95х85</t>
  </si>
  <si>
    <t>125х95</t>
  </si>
  <si>
    <t>130х120</t>
  </si>
  <si>
    <t>155х140</t>
  </si>
  <si>
    <t>190х160</t>
  </si>
  <si>
    <t>210х170</t>
  </si>
  <si>
    <t>240х190</t>
  </si>
  <si>
    <t>220х120</t>
  </si>
  <si>
    <t>270х140</t>
  </si>
  <si>
    <t>340х140</t>
  </si>
  <si>
    <t>450х190</t>
  </si>
  <si>
    <t>340х180</t>
  </si>
  <si>
    <t>330х230</t>
  </si>
  <si>
    <t>ПР 349 (t)</t>
  </si>
  <si>
    <t>350х170</t>
  </si>
  <si>
    <t>590х190</t>
  </si>
  <si>
    <t>470х230</t>
  </si>
  <si>
    <t>590х250</t>
  </si>
  <si>
    <t>340х270</t>
  </si>
  <si>
    <t>730х280</t>
  </si>
  <si>
    <t>860х280</t>
  </si>
  <si>
    <t>1050х350</t>
  </si>
  <si>
    <t>430х340</t>
  </si>
  <si>
    <t>770х360</t>
  </si>
  <si>
    <t>540х460</t>
  </si>
  <si>
    <t>740х540</t>
  </si>
  <si>
    <t>Чехол к пневмоподушке для вулк. "Комплекс-4" (900х1100мм)</t>
  </si>
  <si>
    <t>Вулканизатор "Комплекс-1" 
(3 гибких нагревателя и 3 пневмоподушки в чехлах)</t>
  </si>
  <si>
    <t>Для ремонта повреждений крупногабаритных шин 
с шириной профиля от 500 до 1200 мм</t>
  </si>
  <si>
    <t>Для ремонта легковых шин 
c посадочным диаметром до 16``</t>
  </si>
  <si>
    <t>Для ремонта грузовых и легковых шин 
c посадочным диаметром до 22,5``</t>
  </si>
  <si>
    <t>Для  ремонта повреждений крупногабаритных шин
 с шириной профиля от 450 до 1100 мм</t>
  </si>
  <si>
    <t>Для продления срока эксплуатации 
гибких нагревательных элементов</t>
  </si>
  <si>
    <t>01 013</t>
  </si>
  <si>
    <r>
      <t>Вулканизатор "Комплекс-2М"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</t>
    </r>
    <r>
      <rPr>
        <sz val="8"/>
        <rFont val="Arial Cyr"/>
        <family val="2"/>
      </rPr>
      <t xml:space="preserve"> 
(3 гибких нагревателя и 3 пневмоподушки в чехлах)</t>
    </r>
  </si>
  <si>
    <t>банка 200г</t>
  </si>
  <si>
    <t>Для ремонта повреждений крупногабаритных шин 
с шириной профиля от 500 до 1650 мм</t>
  </si>
  <si>
    <t>01 017</t>
  </si>
  <si>
    <t>06 040</t>
  </si>
  <si>
    <t>Для работы с крупногабаритными шинами
с посадочным диаметром от 49`` до 63``</t>
  </si>
  <si>
    <t>Для работы с крупногабаритными шинами
с шириной профиля от 825 мм и более (40.00R/-57)</t>
  </si>
  <si>
    <t>по запросу</t>
  </si>
  <si>
    <t>511 1380</t>
  </si>
  <si>
    <r>
      <t xml:space="preserve">Прайс-лист на продукцию компании "Термопресс" 
</t>
    </r>
    <r>
      <rPr>
        <b/>
        <i/>
        <sz val="14"/>
        <color indexed="10"/>
        <rFont val="Arial Cyr"/>
        <family val="0"/>
      </rPr>
      <t>действителен с 01.06.21 г.</t>
    </r>
  </si>
  <si>
    <r>
      <t xml:space="preserve">Вулканизатор "Комплекс-5" </t>
    </r>
    <r>
      <rPr>
        <sz val="8"/>
        <rFont val="Arial Cyr"/>
        <family val="2"/>
      </rPr>
      <t xml:space="preserve">
(5 гибких нагревателей и 5 пневмоподушек в чехлах)</t>
    </r>
  </si>
  <si>
    <t>Стойка шиноремонтая г/п 7500 кг</t>
  </si>
  <si>
    <r>
      <t xml:space="preserve">Прайс-лист на продукцию компании "Термопресс"
</t>
    </r>
    <r>
      <rPr>
        <b/>
        <i/>
        <sz val="14"/>
        <color indexed="10"/>
        <rFont val="Arial Cyr"/>
        <family val="0"/>
      </rPr>
      <t>действителен с 01.06.21 г.</t>
    </r>
  </si>
  <si>
    <r>
      <t xml:space="preserve">Прайс-лист на материалы для ремонта шин и камер "REMA TIP-TOP"
</t>
    </r>
    <r>
      <rPr>
        <b/>
        <i/>
        <sz val="14"/>
        <color indexed="10"/>
        <rFont val="Arial Cyr"/>
        <family val="0"/>
      </rPr>
      <t>действителен с 01.06.21 г.</t>
    </r>
  </si>
  <si>
    <r>
      <t xml:space="preserve">Прайс-лист на балансировочные груза
</t>
    </r>
    <r>
      <rPr>
        <b/>
        <i/>
        <sz val="14"/>
        <color indexed="10"/>
        <rFont val="Arial Cyr"/>
        <family val="0"/>
      </rPr>
      <t>действителен с 01.06.21 г.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</si>
</sst>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</numFmts>
  <fonts count="50">
    <font>
      <sz val="10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8"/>
      <color indexed="8"/>
      <name val="Arial CYR"/>
      <family val="2"/>
    </font>
    <font>
      <b/>
      <i/>
      <sz val="14"/>
      <name val="Arial Cyr"/>
      <family val="2"/>
    </font>
    <font>
      <sz val="8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0"/>
      <name val="Arial Cyr"/>
      <family val="2"/>
    </font>
    <font>
      <sz val="10"/>
      <name val="Arial"/>
      <family val="2"/>
    </font>
    <font>
      <i/>
      <sz val="16"/>
      <name val="Arial Cyr"/>
      <family val="0"/>
    </font>
    <font>
      <sz val="8"/>
      <color indexed="63"/>
      <name val="Arial"/>
      <family val="2"/>
    </font>
    <font>
      <b/>
      <i/>
      <sz val="14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12"/>
      <name val="Arial Cyr"/>
      <family val="0"/>
    </font>
    <font>
      <b/>
      <i/>
      <sz val="14"/>
      <color indexed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Tahoma"/>
      <family val="2"/>
    </font>
    <font>
      <b/>
      <i/>
      <u val="single"/>
      <sz val="10"/>
      <color indexed="10"/>
      <name val="Arial Cyr"/>
      <family val="0"/>
    </font>
    <font>
      <b/>
      <i/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35" fillId="9" borderId="2" applyNumberFormat="0" applyAlignment="0" applyProtection="0"/>
    <xf numFmtId="0" fontId="36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4" borderId="7" applyNumberFormat="0" applyAlignment="0" applyProtection="0"/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0" xfId="54" applyFont="1" applyFill="1" applyBorder="1" applyAlignment="1">
      <alignment horizontal="center" vertical="center" wrapText="1"/>
      <protection/>
    </xf>
    <xf numFmtId="0" fontId="7" fillId="4" borderId="10" xfId="54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4" fillId="0" borderId="0" xfId="42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Border="1" applyAlignment="1">
      <alignment horizontal="center" vertical="center"/>
      <protection/>
    </xf>
    <xf numFmtId="49" fontId="7" fillId="0" borderId="10" xfId="54" applyNumberFormat="1" applyFont="1" applyBorder="1" applyAlignment="1">
      <alignment horizontal="center" vertical="center"/>
      <protection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vertical="center" wrapText="1"/>
    </xf>
    <xf numFmtId="49" fontId="8" fillId="0" borderId="32" xfId="0" applyNumberFormat="1" applyFont="1" applyFill="1" applyBorder="1" applyAlignment="1">
      <alignment vertical="center" wrapText="1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>
      <alignment vertical="center" wrapText="1"/>
    </xf>
    <xf numFmtId="49" fontId="1" fillId="11" borderId="20" xfId="0" applyNumberFormat="1" applyFont="1" applyFill="1" applyBorder="1" applyAlignment="1">
      <alignment vertical="center" wrapText="1"/>
    </xf>
    <xf numFmtId="2" fontId="2" fillId="0" borderId="26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49" fontId="1" fillId="11" borderId="34" xfId="0" applyNumberFormat="1" applyFont="1" applyFill="1" applyBorder="1" applyAlignment="1">
      <alignment vertical="center" wrapText="1"/>
    </xf>
    <xf numFmtId="2" fontId="2" fillId="0" borderId="27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7" fillId="0" borderId="0" xfId="0" applyFont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180" fontId="28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>
      <alignment vertical="center" wrapText="1"/>
    </xf>
    <xf numFmtId="49" fontId="1" fillId="11" borderId="36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37" xfId="0" applyFont="1" applyBorder="1" applyAlignment="1">
      <alignment/>
    </xf>
    <xf numFmtId="49" fontId="8" fillId="0" borderId="38" xfId="0" applyNumberFormat="1" applyFont="1" applyBorder="1" applyAlignment="1">
      <alignment vertical="center" wrapText="1"/>
    </xf>
    <xf numFmtId="49" fontId="1" fillId="11" borderId="39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49" fontId="8" fillId="0" borderId="38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80" fontId="29" fillId="0" borderId="0" xfId="0" applyNumberFormat="1" applyFont="1" applyFill="1" applyAlignment="1">
      <alignment horizontal="right"/>
    </xf>
    <xf numFmtId="2" fontId="1" fillId="0" borderId="2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1" fillId="0" borderId="26" xfId="0" applyNumberFormat="1" applyFont="1" applyBorder="1" applyAlignment="1" applyProtection="1">
      <alignment horizontal="center" vertical="center" wrapText="1"/>
      <protection locked="0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26" xfId="0" applyNumberFormat="1" applyFont="1" applyBorder="1" applyAlignment="1">
      <alignment horizontal="center" vertical="center" wrapText="1"/>
    </xf>
    <xf numFmtId="4" fontId="6" fillId="0" borderId="26" xfId="0" applyNumberFormat="1" applyFont="1" applyFill="1" applyBorder="1" applyAlignment="1" applyProtection="1">
      <alignment horizontal="center" vertical="center" wrapText="1"/>
      <protection/>
    </xf>
    <xf numFmtId="4" fontId="6" fillId="0" borderId="25" xfId="0" applyNumberFormat="1" applyFont="1" applyFill="1" applyBorder="1" applyAlignment="1" applyProtection="1">
      <alignment horizontal="center" vertical="center" wrapText="1"/>
      <protection/>
    </xf>
    <xf numFmtId="4" fontId="0" fillId="0" borderId="3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/>
      <protection/>
    </xf>
    <xf numFmtId="4" fontId="9" fillId="0" borderId="10" xfId="0" applyNumberFormat="1" applyFont="1" applyFill="1" applyBorder="1" applyAlignment="1">
      <alignment horizontal="center" vertical="center"/>
    </xf>
    <xf numFmtId="180" fontId="28" fillId="0" borderId="0" xfId="0" applyNumberFormat="1" applyFont="1" applyFill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49" fontId="1" fillId="11" borderId="40" xfId="0" applyNumberFormat="1" applyFont="1" applyFill="1" applyBorder="1" applyAlignment="1">
      <alignment horizontal="center" vertical="center" wrapText="1"/>
    </xf>
    <xf numFmtId="49" fontId="1" fillId="11" borderId="39" xfId="0" applyNumberFormat="1" applyFont="1" applyFill="1" applyBorder="1" applyAlignment="1">
      <alignment horizontal="center" vertical="center" wrapText="1"/>
    </xf>
    <xf numFmtId="49" fontId="1" fillId="11" borderId="3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9" fontId="1" fillId="11" borderId="10" xfId="0" applyNumberFormat="1" applyFont="1" applyFill="1" applyBorder="1" applyAlignment="1">
      <alignment horizontal="center" vertical="center" wrapText="1"/>
    </xf>
    <xf numFmtId="0" fontId="6" fillId="4" borderId="10" xfId="53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0" fontId="6" fillId="0" borderId="25" xfId="54" applyFont="1" applyBorder="1" applyAlignment="1">
      <alignment horizontal="center" vertical="center"/>
      <protection/>
    </xf>
    <xf numFmtId="0" fontId="6" fillId="0" borderId="41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49" fontId="1" fillId="11" borderId="42" xfId="0" applyNumberFormat="1" applyFont="1" applyFill="1" applyBorder="1" applyAlignment="1">
      <alignment horizontal="center" vertical="center" wrapText="1"/>
    </xf>
    <xf numFmtId="49" fontId="1" fillId="11" borderId="36" xfId="0" applyNumberFormat="1" applyFont="1" applyFill="1" applyBorder="1" applyAlignment="1">
      <alignment horizontal="center" vertical="center" wrapText="1"/>
    </xf>
    <xf numFmtId="49" fontId="1" fillId="11" borderId="2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right"/>
    </xf>
    <xf numFmtId="0" fontId="23" fillId="0" borderId="38" xfId="0" applyFont="1" applyBorder="1" applyAlignment="1">
      <alignment horizontal="right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" fillId="11" borderId="46" xfId="0" applyNumberFormat="1" applyFont="1" applyFill="1" applyBorder="1" applyAlignment="1">
      <alignment horizontal="center" vertical="center" wrapText="1"/>
    </xf>
    <xf numFmtId="49" fontId="1" fillId="11" borderId="47" xfId="0" applyNumberFormat="1" applyFont="1" applyFill="1" applyBorder="1" applyAlignment="1">
      <alignment horizontal="center" vertical="center" wrapText="1"/>
    </xf>
    <xf numFmtId="49" fontId="1" fillId="11" borderId="44" xfId="0" applyNumberFormat="1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11" borderId="19" xfId="0" applyNumberFormat="1" applyFont="1" applyFill="1" applyBorder="1" applyAlignment="1" applyProtection="1">
      <alignment horizontal="center" vertical="center"/>
      <protection/>
    </xf>
    <xf numFmtId="0" fontId="1" fillId="11" borderId="10" xfId="0" applyNumberFormat="1" applyFont="1" applyFill="1" applyBorder="1" applyAlignment="1" applyProtection="1">
      <alignment horizontal="center" vertical="center"/>
      <protection/>
    </xf>
    <xf numFmtId="0" fontId="1" fillId="11" borderId="26" xfId="0" applyNumberFormat="1" applyFont="1" applyFill="1" applyBorder="1" applyAlignment="1" applyProtection="1">
      <alignment horizontal="center" vertical="center"/>
      <protection/>
    </xf>
    <xf numFmtId="0" fontId="1" fillId="11" borderId="19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 applyProtection="1">
      <alignment horizontal="center" vertical="center" wrapText="1"/>
      <protection/>
    </xf>
    <xf numFmtId="0" fontId="1" fillId="11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0" xfId="42" applyAlignment="1" applyProtection="1">
      <alignment horizontal="center"/>
      <protection/>
    </xf>
    <xf numFmtId="0" fontId="4" fillId="0" borderId="0" xfId="42" applyFont="1" applyAlignment="1" applyProtection="1">
      <alignment horizontal="center"/>
      <protection/>
    </xf>
    <xf numFmtId="0" fontId="11" fillId="0" borderId="2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Оборудовани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3295650</xdr:colOff>
      <xdr:row>0</xdr:row>
      <xdr:rowOff>1314450</xdr:rowOff>
    </xdr:to>
    <xdr:pic>
      <xdr:nvPicPr>
        <xdr:cNvPr id="1" name="Picture 2" descr="Термопрес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1371600</xdr:rowOff>
    </xdr:to>
    <xdr:pic>
      <xdr:nvPicPr>
        <xdr:cNvPr id="1" name="Picture 2" descr="Термопресс-Р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34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885825</xdr:colOff>
      <xdr:row>0</xdr:row>
      <xdr:rowOff>1257300</xdr:rowOff>
    </xdr:to>
    <xdr:pic>
      <xdr:nvPicPr>
        <xdr:cNvPr id="1" name="Picture 2" descr="Термопрес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96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F206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8.125" style="2" customWidth="1"/>
    <col min="2" max="2" width="40.125" style="2" customWidth="1"/>
    <col min="3" max="3" width="11.75390625" style="129" customWidth="1"/>
    <col min="4" max="4" width="43.375" style="2" customWidth="1"/>
    <col min="5" max="5" width="14.00390625" style="0" hidden="1" customWidth="1"/>
    <col min="6" max="6" width="12.875" style="0" hidden="1" customWidth="1"/>
    <col min="7" max="7" width="12.375" style="0" customWidth="1"/>
  </cols>
  <sheetData>
    <row r="1" spans="1:5" ht="105" customHeight="1">
      <c r="A1" s="167"/>
      <c r="B1" s="167"/>
      <c r="C1" s="167"/>
      <c r="D1" s="167"/>
      <c r="E1" s="100" t="s">
        <v>914</v>
      </c>
    </row>
    <row r="2" spans="1:6" ht="33" customHeight="1">
      <c r="A2" s="168" t="s">
        <v>1045</v>
      </c>
      <c r="B2" s="168"/>
      <c r="C2" s="168"/>
      <c r="D2" s="168"/>
      <c r="E2" s="98"/>
      <c r="F2" s="99" t="s">
        <v>910</v>
      </c>
    </row>
    <row r="3" spans="1:6" ht="24" customHeight="1">
      <c r="A3" s="169" t="s">
        <v>0</v>
      </c>
      <c r="B3" s="169"/>
      <c r="C3" s="169"/>
      <c r="D3" s="169"/>
      <c r="E3" s="98"/>
      <c r="F3" s="99" t="s">
        <v>910</v>
      </c>
    </row>
    <row r="4" spans="1:5" ht="52.5" customHeight="1">
      <c r="A4" s="70" t="s">
        <v>1</v>
      </c>
      <c r="B4" s="42" t="s">
        <v>2</v>
      </c>
      <c r="C4" s="123" t="s">
        <v>911</v>
      </c>
      <c r="D4" s="42" t="s">
        <v>3</v>
      </c>
      <c r="E4" s="101" t="s">
        <v>912</v>
      </c>
    </row>
    <row r="5" spans="1:4" ht="21" customHeight="1">
      <c r="A5" s="158" t="s">
        <v>722</v>
      </c>
      <c r="B5" s="158"/>
      <c r="C5" s="158"/>
      <c r="D5" s="158"/>
    </row>
    <row r="6" spans="1:4" ht="21" customHeight="1">
      <c r="A6" s="160" t="s">
        <v>832</v>
      </c>
      <c r="B6" s="160"/>
      <c r="C6" s="160"/>
      <c r="D6" s="160"/>
    </row>
    <row r="7" spans="1:5" ht="21" customHeight="1">
      <c r="A7" s="6" t="s">
        <v>347</v>
      </c>
      <c r="B7" s="7" t="s">
        <v>1029</v>
      </c>
      <c r="C7" s="126">
        <v>73000</v>
      </c>
      <c r="D7" s="7" t="s">
        <v>935</v>
      </c>
      <c r="E7" s="102">
        <f>C7-C7*$E$3%</f>
        <v>73000</v>
      </c>
    </row>
    <row r="8" spans="1:5" ht="21" customHeight="1">
      <c r="A8" s="71" t="s">
        <v>1035</v>
      </c>
      <c r="B8" s="7" t="s">
        <v>1036</v>
      </c>
      <c r="C8" s="126">
        <v>125000</v>
      </c>
      <c r="D8" s="7" t="s">
        <v>936</v>
      </c>
      <c r="E8" s="102">
        <f>C8-C8*$E$3%</f>
        <v>125000</v>
      </c>
    </row>
    <row r="9" spans="1:5" ht="21" customHeight="1">
      <c r="A9" s="71" t="s">
        <v>348</v>
      </c>
      <c r="B9" s="7" t="s">
        <v>879</v>
      </c>
      <c r="C9" s="126">
        <v>165000</v>
      </c>
      <c r="D9" s="7" t="s">
        <v>936</v>
      </c>
      <c r="E9" s="102">
        <f>C9-C9*$E$3%</f>
        <v>165000</v>
      </c>
    </row>
    <row r="10" spans="1:5" ht="21" customHeight="1">
      <c r="A10" s="71" t="s">
        <v>349</v>
      </c>
      <c r="B10" s="7" t="s">
        <v>880</v>
      </c>
      <c r="C10" s="126">
        <v>377000</v>
      </c>
      <c r="D10" s="41" t="s">
        <v>937</v>
      </c>
      <c r="E10" s="121" t="s">
        <v>930</v>
      </c>
    </row>
    <row r="11" spans="1:5" ht="21" customHeight="1">
      <c r="A11" s="71" t="s">
        <v>461</v>
      </c>
      <c r="B11" s="7" t="s">
        <v>942</v>
      </c>
      <c r="C11" s="126">
        <v>680000</v>
      </c>
      <c r="D11" s="41" t="s">
        <v>1030</v>
      </c>
      <c r="E11" s="121" t="s">
        <v>930</v>
      </c>
    </row>
    <row r="12" spans="1:5" ht="21" customHeight="1">
      <c r="A12" s="71" t="s">
        <v>1039</v>
      </c>
      <c r="B12" s="7" t="s">
        <v>1046</v>
      </c>
      <c r="C12" s="151" t="s">
        <v>1043</v>
      </c>
      <c r="D12" s="41" t="s">
        <v>1038</v>
      </c>
      <c r="E12" s="121" t="s">
        <v>930</v>
      </c>
    </row>
    <row r="13" spans="1:5" ht="21" customHeight="1">
      <c r="A13" s="160" t="s">
        <v>682</v>
      </c>
      <c r="B13" s="160"/>
      <c r="C13" s="160"/>
      <c r="D13" s="160"/>
      <c r="E13" s="102"/>
    </row>
    <row r="14" spans="1:5" ht="21" customHeight="1">
      <c r="A14" s="71" t="s">
        <v>932</v>
      </c>
      <c r="B14" s="7" t="s">
        <v>944</v>
      </c>
      <c r="C14" s="126">
        <v>14500</v>
      </c>
      <c r="D14" s="7" t="s">
        <v>933</v>
      </c>
      <c r="E14" s="102">
        <f>C14-C14*$E$3%</f>
        <v>14500</v>
      </c>
    </row>
    <row r="15" spans="1:5" ht="21" customHeight="1">
      <c r="A15" s="71" t="s">
        <v>756</v>
      </c>
      <c r="B15" s="7" t="s">
        <v>757</v>
      </c>
      <c r="C15" s="126">
        <v>12800</v>
      </c>
      <c r="D15" s="7" t="s">
        <v>934</v>
      </c>
      <c r="E15" s="102">
        <f>C15-C15*$E$3%</f>
        <v>12800</v>
      </c>
    </row>
    <row r="16" spans="1:5" ht="21" customHeight="1">
      <c r="A16" s="71" t="s">
        <v>466</v>
      </c>
      <c r="B16" s="7" t="s">
        <v>940</v>
      </c>
      <c r="C16" s="126">
        <v>24500</v>
      </c>
      <c r="D16" s="7" t="s">
        <v>938</v>
      </c>
      <c r="E16" s="102">
        <f>C16-C16*$E$3%</f>
        <v>24500</v>
      </c>
    </row>
    <row r="17" spans="1:5" ht="21" customHeight="1">
      <c r="A17" s="71" t="s">
        <v>799</v>
      </c>
      <c r="B17" s="7" t="s">
        <v>941</v>
      </c>
      <c r="C17" s="126">
        <v>98500</v>
      </c>
      <c r="D17" s="7" t="s">
        <v>800</v>
      </c>
      <c r="E17" s="102">
        <f>C17-C17*$E$3%</f>
        <v>98500</v>
      </c>
    </row>
    <row r="18" spans="1:5" ht="21" customHeight="1">
      <c r="A18" s="71" t="s">
        <v>604</v>
      </c>
      <c r="B18" s="7" t="s">
        <v>881</v>
      </c>
      <c r="C18" s="126">
        <v>89700</v>
      </c>
      <c r="D18" s="7" t="s">
        <v>936</v>
      </c>
      <c r="E18" s="102">
        <f>C18-C18*$E$2%</f>
        <v>89700</v>
      </c>
    </row>
    <row r="19" spans="1:5" ht="21" customHeight="1">
      <c r="A19" s="71" t="s">
        <v>708</v>
      </c>
      <c r="B19" s="7" t="s">
        <v>780</v>
      </c>
      <c r="C19" s="126">
        <v>26500</v>
      </c>
      <c r="D19" s="41" t="s">
        <v>939</v>
      </c>
      <c r="E19" s="102">
        <f>C19-C19*$E$2%</f>
        <v>26500</v>
      </c>
    </row>
    <row r="20" spans="1:5" ht="21" customHeight="1">
      <c r="A20" s="71" t="s">
        <v>943</v>
      </c>
      <c r="B20" s="7" t="s">
        <v>971</v>
      </c>
      <c r="C20" s="126">
        <v>44500</v>
      </c>
      <c r="D20" s="41" t="s">
        <v>965</v>
      </c>
      <c r="E20" s="102">
        <f>C20-C20*$E$2%</f>
        <v>44500</v>
      </c>
    </row>
    <row r="21" spans="1:5" ht="21" customHeight="1">
      <c r="A21" s="160" t="s">
        <v>833</v>
      </c>
      <c r="B21" s="160"/>
      <c r="C21" s="160"/>
      <c r="D21" s="160"/>
      <c r="E21" s="102"/>
    </row>
    <row r="22" spans="1:5" s="1" customFormat="1" ht="21" customHeight="1">
      <c r="A22" s="6" t="s">
        <v>8</v>
      </c>
      <c r="B22" s="7" t="s">
        <v>882</v>
      </c>
      <c r="C22" s="126">
        <v>17100</v>
      </c>
      <c r="D22" s="170" t="s">
        <v>9</v>
      </c>
      <c r="E22" s="102">
        <f>C22-C22*$E$3%</f>
        <v>17100</v>
      </c>
    </row>
    <row r="23" spans="1:5" s="1" customFormat="1" ht="21" customHeight="1">
      <c r="A23" s="6" t="s">
        <v>10</v>
      </c>
      <c r="B23" s="7" t="s">
        <v>883</v>
      </c>
      <c r="C23" s="126">
        <v>25900</v>
      </c>
      <c r="D23" s="164"/>
      <c r="E23" s="102">
        <f aca="true" t="shared" si="0" ref="E23:E28">C23-C23*$E$3%</f>
        <v>25900</v>
      </c>
    </row>
    <row r="24" spans="1:5" s="1" customFormat="1" ht="21" customHeight="1">
      <c r="A24" s="6" t="s">
        <v>508</v>
      </c>
      <c r="B24" s="7" t="s">
        <v>884</v>
      </c>
      <c r="C24" s="126">
        <v>34300</v>
      </c>
      <c r="D24" s="7" t="s">
        <v>1031</v>
      </c>
      <c r="E24" s="102">
        <f t="shared" si="0"/>
        <v>34300</v>
      </c>
    </row>
    <row r="25" spans="1:5" s="1" customFormat="1" ht="21" customHeight="1">
      <c r="A25" s="6" t="s">
        <v>7</v>
      </c>
      <c r="B25" s="7" t="s">
        <v>885</v>
      </c>
      <c r="C25" s="126">
        <v>42400</v>
      </c>
      <c r="D25" s="7" t="s">
        <v>1032</v>
      </c>
      <c r="E25" s="102">
        <f t="shared" si="0"/>
        <v>42400</v>
      </c>
    </row>
    <row r="26" spans="1:5" s="1" customFormat="1" ht="21" customHeight="1">
      <c r="A26" s="69" t="s">
        <v>4</v>
      </c>
      <c r="B26" s="3" t="s">
        <v>886</v>
      </c>
      <c r="C26" s="126">
        <v>70700</v>
      </c>
      <c r="D26" s="157" t="s">
        <v>723</v>
      </c>
      <c r="E26" s="102">
        <f t="shared" si="0"/>
        <v>70700</v>
      </c>
    </row>
    <row r="27" spans="1:5" s="1" customFormat="1" ht="21" customHeight="1">
      <c r="A27" s="6" t="s">
        <v>5</v>
      </c>
      <c r="B27" s="7" t="s">
        <v>887</v>
      </c>
      <c r="C27" s="124">
        <v>74800</v>
      </c>
      <c r="D27" s="164"/>
      <c r="E27" s="102">
        <f t="shared" si="0"/>
        <v>74800</v>
      </c>
    </row>
    <row r="28" spans="1:5" s="1" customFormat="1" ht="21" customHeight="1">
      <c r="A28" s="69" t="s">
        <v>6</v>
      </c>
      <c r="B28" s="3" t="s">
        <v>897</v>
      </c>
      <c r="C28" s="125">
        <v>76700</v>
      </c>
      <c r="D28" s="164"/>
      <c r="E28" s="102">
        <f t="shared" si="0"/>
        <v>76700</v>
      </c>
    </row>
    <row r="29" spans="1:5" s="1" customFormat="1" ht="21" customHeight="1">
      <c r="A29" s="6" t="s">
        <v>11</v>
      </c>
      <c r="B29" s="7" t="s">
        <v>12</v>
      </c>
      <c r="C29" s="124">
        <v>601000</v>
      </c>
      <c r="D29" s="41" t="s">
        <v>1033</v>
      </c>
      <c r="E29" s="121" t="s">
        <v>930</v>
      </c>
    </row>
    <row r="30" spans="1:5" s="1" customFormat="1" ht="21" customHeight="1">
      <c r="A30" s="158" t="s">
        <v>831</v>
      </c>
      <c r="B30" s="158"/>
      <c r="C30" s="158"/>
      <c r="D30" s="158"/>
      <c r="E30" s="103"/>
    </row>
    <row r="31" spans="1:5" s="1" customFormat="1" ht="21" customHeight="1">
      <c r="A31" s="72">
        <v>50016</v>
      </c>
      <c r="B31" s="41" t="s">
        <v>888</v>
      </c>
      <c r="C31" s="126">
        <v>402000</v>
      </c>
      <c r="D31" s="171" t="s">
        <v>893</v>
      </c>
      <c r="E31" s="102">
        <f aca="true" t="shared" si="1" ref="E31:E40">C31-C31*$E$2%</f>
        <v>402000</v>
      </c>
    </row>
    <row r="32" spans="1:5" s="1" customFormat="1" ht="21" customHeight="1">
      <c r="A32" s="72" t="s">
        <v>931</v>
      </c>
      <c r="B32" s="41" t="s">
        <v>966</v>
      </c>
      <c r="C32" s="126">
        <v>402000</v>
      </c>
      <c r="D32" s="172"/>
      <c r="E32" s="102">
        <f t="shared" si="1"/>
        <v>402000</v>
      </c>
    </row>
    <row r="33" spans="1:5" s="1" customFormat="1" ht="21" customHeight="1">
      <c r="A33" s="72">
        <v>50015</v>
      </c>
      <c r="B33" s="41" t="s">
        <v>889</v>
      </c>
      <c r="C33" s="126">
        <v>735000</v>
      </c>
      <c r="D33" s="86" t="s">
        <v>894</v>
      </c>
      <c r="E33" s="102">
        <f t="shared" si="1"/>
        <v>735000</v>
      </c>
    </row>
    <row r="34" spans="1:5" s="1" customFormat="1" ht="21" customHeight="1">
      <c r="A34" s="72">
        <v>50014</v>
      </c>
      <c r="B34" s="41" t="s">
        <v>890</v>
      </c>
      <c r="C34" s="126">
        <v>782000</v>
      </c>
      <c r="D34" s="86" t="s">
        <v>895</v>
      </c>
      <c r="E34" s="102">
        <f t="shared" si="1"/>
        <v>782000</v>
      </c>
    </row>
    <row r="35" spans="1:5" s="1" customFormat="1" ht="21" customHeight="1">
      <c r="A35" s="73">
        <v>50013</v>
      </c>
      <c r="B35" s="41" t="s">
        <v>891</v>
      </c>
      <c r="C35" s="147">
        <v>1564000</v>
      </c>
      <c r="D35" s="86" t="s">
        <v>896</v>
      </c>
      <c r="E35" s="102">
        <f t="shared" si="1"/>
        <v>1564000</v>
      </c>
    </row>
    <row r="36" spans="1:5" s="1" customFormat="1" ht="21" customHeight="1">
      <c r="A36" s="158" t="s">
        <v>695</v>
      </c>
      <c r="B36" s="158"/>
      <c r="C36" s="158"/>
      <c r="D36" s="158"/>
      <c r="E36" s="102"/>
    </row>
    <row r="37" spans="1:5" s="1" customFormat="1" ht="21" customHeight="1">
      <c r="A37" s="69" t="s">
        <v>679</v>
      </c>
      <c r="B37" s="3" t="s">
        <v>681</v>
      </c>
      <c r="C37" s="126">
        <v>79500</v>
      </c>
      <c r="D37" s="3" t="s">
        <v>783</v>
      </c>
      <c r="E37" s="102">
        <f t="shared" si="1"/>
        <v>79500</v>
      </c>
    </row>
    <row r="38" spans="1:5" s="1" customFormat="1" ht="21" customHeight="1">
      <c r="A38" s="69" t="s">
        <v>585</v>
      </c>
      <c r="B38" s="3" t="s">
        <v>680</v>
      </c>
      <c r="C38" s="126">
        <v>112500</v>
      </c>
      <c r="D38" s="3" t="s">
        <v>784</v>
      </c>
      <c r="E38" s="102">
        <f t="shared" si="1"/>
        <v>112500</v>
      </c>
    </row>
    <row r="39" spans="1:5" s="1" customFormat="1" ht="21" customHeight="1">
      <c r="A39" s="69" t="s">
        <v>368</v>
      </c>
      <c r="B39" s="3" t="s">
        <v>683</v>
      </c>
      <c r="C39" s="126">
        <v>123000</v>
      </c>
      <c r="D39" s="3" t="s">
        <v>781</v>
      </c>
      <c r="E39" s="102">
        <f t="shared" si="1"/>
        <v>123000</v>
      </c>
    </row>
    <row r="40" spans="1:5" s="1" customFormat="1" ht="21" customHeight="1">
      <c r="A40" s="69" t="s">
        <v>919</v>
      </c>
      <c r="B40" s="3" t="s">
        <v>920</v>
      </c>
      <c r="C40" s="126">
        <v>201300</v>
      </c>
      <c r="D40" s="3" t="s">
        <v>782</v>
      </c>
      <c r="E40" s="102">
        <f t="shared" si="1"/>
        <v>201300</v>
      </c>
    </row>
    <row r="41" spans="1:5" s="1" customFormat="1" ht="21" customHeight="1">
      <c r="A41" s="69" t="s">
        <v>668</v>
      </c>
      <c r="B41" s="3" t="s">
        <v>684</v>
      </c>
      <c r="C41" s="126">
        <v>574000</v>
      </c>
      <c r="D41" s="3" t="s">
        <v>1042</v>
      </c>
      <c r="E41" s="121" t="s">
        <v>930</v>
      </c>
    </row>
    <row r="42" spans="1:5" s="1" customFormat="1" ht="21" customHeight="1">
      <c r="A42" s="69" t="s">
        <v>473</v>
      </c>
      <c r="B42" s="3" t="s">
        <v>685</v>
      </c>
      <c r="C42" s="126">
        <v>1050000</v>
      </c>
      <c r="D42" s="3" t="s">
        <v>1042</v>
      </c>
      <c r="E42" s="121" t="s">
        <v>930</v>
      </c>
    </row>
    <row r="43" spans="1:5" s="1" customFormat="1" ht="21" customHeight="1">
      <c r="A43" s="69" t="s">
        <v>1040</v>
      </c>
      <c r="B43" s="3" t="s">
        <v>1047</v>
      </c>
      <c r="C43" s="151" t="s">
        <v>1043</v>
      </c>
      <c r="D43" s="3" t="s">
        <v>1041</v>
      </c>
      <c r="E43" s="121" t="s">
        <v>930</v>
      </c>
    </row>
    <row r="44" spans="1:5" ht="21" customHeight="1">
      <c r="A44" s="158" t="s">
        <v>13</v>
      </c>
      <c r="B44" s="158"/>
      <c r="C44" s="158"/>
      <c r="D44" s="158"/>
      <c r="E44" s="102"/>
    </row>
    <row r="45" spans="1:5" s="1" customFormat="1" ht="21" customHeight="1">
      <c r="A45" s="69" t="s">
        <v>14</v>
      </c>
      <c r="B45" s="3" t="s">
        <v>303</v>
      </c>
      <c r="C45" s="126">
        <v>4900</v>
      </c>
      <c r="D45" s="3" t="s">
        <v>15</v>
      </c>
      <c r="E45" s="102">
        <f>C45-C45*$E$3%</f>
        <v>4900</v>
      </c>
    </row>
    <row r="46" spans="1:5" s="1" customFormat="1" ht="21" customHeight="1">
      <c r="A46" s="6" t="s">
        <v>16</v>
      </c>
      <c r="B46" s="7" t="s">
        <v>17</v>
      </c>
      <c r="C46" s="126">
        <v>3100</v>
      </c>
      <c r="D46" s="7" t="s">
        <v>698</v>
      </c>
      <c r="E46" s="102">
        <f aca="true" t="shared" si="2" ref="E46:E61">C46-C46*$E$3%</f>
        <v>3100</v>
      </c>
    </row>
    <row r="47" spans="1:5" s="1" customFormat="1" ht="21" customHeight="1">
      <c r="A47" s="6" t="s">
        <v>18</v>
      </c>
      <c r="B47" s="7" t="s">
        <v>696</v>
      </c>
      <c r="C47" s="126">
        <v>24800</v>
      </c>
      <c r="D47" s="7" t="s">
        <v>697</v>
      </c>
      <c r="E47" s="102">
        <f t="shared" si="2"/>
        <v>24800</v>
      </c>
    </row>
    <row r="48" spans="1:5" s="1" customFormat="1" ht="21" customHeight="1">
      <c r="A48" s="74">
        <v>11014</v>
      </c>
      <c r="B48" s="3" t="s">
        <v>753</v>
      </c>
      <c r="C48" s="126">
        <v>8250</v>
      </c>
      <c r="D48" s="3" t="s">
        <v>689</v>
      </c>
      <c r="E48" s="102">
        <f t="shared" si="2"/>
        <v>8250</v>
      </c>
    </row>
    <row r="49" spans="1:5" s="1" customFormat="1" ht="21" customHeight="1">
      <c r="A49" s="69" t="s">
        <v>19</v>
      </c>
      <c r="B49" s="3" t="s">
        <v>20</v>
      </c>
      <c r="C49" s="126">
        <v>2400</v>
      </c>
      <c r="D49" s="3" t="s">
        <v>21</v>
      </c>
      <c r="E49" s="102">
        <f t="shared" si="2"/>
        <v>2400</v>
      </c>
    </row>
    <row r="50" spans="1:5" s="1" customFormat="1" ht="21" customHeight="1">
      <c r="A50" s="69" t="s">
        <v>705</v>
      </c>
      <c r="B50" s="3" t="s">
        <v>948</v>
      </c>
      <c r="C50" s="126">
        <v>860</v>
      </c>
      <c r="D50" s="161" t="s">
        <v>1034</v>
      </c>
      <c r="E50" s="102">
        <f t="shared" si="2"/>
        <v>860</v>
      </c>
    </row>
    <row r="51" spans="1:5" s="1" customFormat="1" ht="21" customHeight="1">
      <c r="A51" s="69" t="s">
        <v>452</v>
      </c>
      <c r="B51" s="3" t="s">
        <v>949</v>
      </c>
      <c r="C51" s="126">
        <v>1050</v>
      </c>
      <c r="D51" s="165"/>
      <c r="E51" s="102">
        <f t="shared" si="2"/>
        <v>1050</v>
      </c>
    </row>
    <row r="52" spans="1:5" s="1" customFormat="1" ht="21" customHeight="1">
      <c r="A52" s="69" t="s">
        <v>452</v>
      </c>
      <c r="B52" s="3" t="s">
        <v>950</v>
      </c>
      <c r="C52" s="126">
        <v>1550</v>
      </c>
      <c r="D52" s="165"/>
      <c r="E52" s="102">
        <f t="shared" si="2"/>
        <v>1550</v>
      </c>
    </row>
    <row r="53" spans="1:5" s="1" customFormat="1" ht="21" customHeight="1">
      <c r="A53" s="69" t="s">
        <v>452</v>
      </c>
      <c r="B53" s="3" t="s">
        <v>956</v>
      </c>
      <c r="C53" s="126">
        <v>2200</v>
      </c>
      <c r="D53" s="165"/>
      <c r="E53" s="102">
        <f t="shared" si="2"/>
        <v>2200</v>
      </c>
    </row>
    <row r="54" spans="1:5" s="1" customFormat="1" ht="21" customHeight="1">
      <c r="A54" s="69" t="s">
        <v>452</v>
      </c>
      <c r="B54" s="3" t="s">
        <v>951</v>
      </c>
      <c r="C54" s="126">
        <v>2100</v>
      </c>
      <c r="D54" s="166"/>
      <c r="E54" s="102">
        <f t="shared" si="2"/>
        <v>2100</v>
      </c>
    </row>
    <row r="55" spans="1:5" s="1" customFormat="1" ht="21" customHeight="1">
      <c r="A55" s="69" t="s">
        <v>553</v>
      </c>
      <c r="B55" s="3" t="s">
        <v>922</v>
      </c>
      <c r="C55" s="126">
        <v>5100</v>
      </c>
      <c r="D55" s="157" t="s">
        <v>89</v>
      </c>
      <c r="E55" s="102">
        <f t="shared" si="2"/>
        <v>5100</v>
      </c>
    </row>
    <row r="56" spans="1:5" s="1" customFormat="1" ht="21" customHeight="1">
      <c r="A56" s="69" t="s">
        <v>837</v>
      </c>
      <c r="B56" s="3" t="s">
        <v>957</v>
      </c>
      <c r="C56" s="126">
        <v>5200</v>
      </c>
      <c r="D56" s="157"/>
      <c r="E56" s="102">
        <f t="shared" si="2"/>
        <v>5200</v>
      </c>
    </row>
    <row r="57" spans="1:5" s="1" customFormat="1" ht="21" customHeight="1">
      <c r="A57" s="69" t="s">
        <v>22</v>
      </c>
      <c r="B57" s="3" t="s">
        <v>923</v>
      </c>
      <c r="C57" s="126">
        <v>5300</v>
      </c>
      <c r="D57" s="157"/>
      <c r="E57" s="102">
        <f t="shared" si="2"/>
        <v>5300</v>
      </c>
    </row>
    <row r="58" spans="1:5" s="1" customFormat="1" ht="21" customHeight="1">
      <c r="A58" s="69" t="s">
        <v>498</v>
      </c>
      <c r="B58" s="3" t="s">
        <v>502</v>
      </c>
      <c r="C58" s="126">
        <v>4950</v>
      </c>
      <c r="D58" s="157"/>
      <c r="E58" s="102">
        <f t="shared" si="2"/>
        <v>4950</v>
      </c>
    </row>
    <row r="59" spans="1:5" s="1" customFormat="1" ht="21" customHeight="1">
      <c r="A59" s="69" t="s">
        <v>598</v>
      </c>
      <c r="B59" s="3" t="s">
        <v>554</v>
      </c>
      <c r="C59" s="126">
        <v>5350</v>
      </c>
      <c r="D59" s="157"/>
      <c r="E59" s="102">
        <f t="shared" si="2"/>
        <v>5350</v>
      </c>
    </row>
    <row r="60" spans="1:5" s="1" customFormat="1" ht="21" customHeight="1">
      <c r="A60" s="69" t="s">
        <v>499</v>
      </c>
      <c r="B60" s="3" t="s">
        <v>501</v>
      </c>
      <c r="C60" s="126">
        <v>8900</v>
      </c>
      <c r="D60" s="157"/>
      <c r="E60" s="102">
        <f t="shared" si="2"/>
        <v>8900</v>
      </c>
    </row>
    <row r="61" spans="1:5" s="1" customFormat="1" ht="21" customHeight="1">
      <c r="A61" s="69" t="s">
        <v>500</v>
      </c>
      <c r="B61" s="3" t="s">
        <v>503</v>
      </c>
      <c r="C61" s="126">
        <v>12000</v>
      </c>
      <c r="D61" s="157"/>
      <c r="E61" s="102">
        <f t="shared" si="2"/>
        <v>12000</v>
      </c>
    </row>
    <row r="62" spans="1:5" s="1" customFormat="1" ht="21" customHeight="1">
      <c r="A62" s="69" t="s">
        <v>785</v>
      </c>
      <c r="B62" s="3" t="s">
        <v>786</v>
      </c>
      <c r="C62" s="126">
        <v>19100</v>
      </c>
      <c r="D62" s="157"/>
      <c r="E62" s="102">
        <f>C62-C62*$E$2%</f>
        <v>19100</v>
      </c>
    </row>
    <row r="63" spans="1:5" s="1" customFormat="1" ht="21" customHeight="1">
      <c r="A63" s="69" t="s">
        <v>908</v>
      </c>
      <c r="B63" s="3" t="s">
        <v>958</v>
      </c>
      <c r="C63" s="126">
        <v>13500</v>
      </c>
      <c r="D63" s="157"/>
      <c r="E63" s="102">
        <f aca="true" t="shared" si="3" ref="E63:E73">C63-C63*$E$2%</f>
        <v>13500</v>
      </c>
    </row>
    <row r="64" spans="1:5" s="1" customFormat="1" ht="21" customHeight="1">
      <c r="A64" s="69" t="s">
        <v>759</v>
      </c>
      <c r="B64" s="3" t="s">
        <v>959</v>
      </c>
      <c r="C64" s="126">
        <v>22800</v>
      </c>
      <c r="D64" s="157"/>
      <c r="E64" s="102">
        <f t="shared" si="3"/>
        <v>22800</v>
      </c>
    </row>
    <row r="65" spans="1:5" s="1" customFormat="1" ht="21" customHeight="1">
      <c r="A65" s="69" t="s">
        <v>749</v>
      </c>
      <c r="B65" s="3" t="s">
        <v>960</v>
      </c>
      <c r="C65" s="126">
        <v>27500</v>
      </c>
      <c r="D65" s="157"/>
      <c r="E65" s="102">
        <f t="shared" si="3"/>
        <v>27500</v>
      </c>
    </row>
    <row r="66" spans="1:5" s="1" customFormat="1" ht="21" customHeight="1">
      <c r="A66" s="69" t="s">
        <v>758</v>
      </c>
      <c r="B66" s="3" t="s">
        <v>961</v>
      </c>
      <c r="C66" s="126">
        <v>29900</v>
      </c>
      <c r="D66" s="157"/>
      <c r="E66" s="102">
        <f t="shared" si="3"/>
        <v>29900</v>
      </c>
    </row>
    <row r="67" spans="1:5" s="1" customFormat="1" ht="21" customHeight="1">
      <c r="A67" s="69" t="s">
        <v>791</v>
      </c>
      <c r="B67" s="3" t="s">
        <v>792</v>
      </c>
      <c r="C67" s="126">
        <v>36300</v>
      </c>
      <c r="D67" s="157"/>
      <c r="E67" s="102">
        <f t="shared" si="3"/>
        <v>36300</v>
      </c>
    </row>
    <row r="68" spans="1:5" s="1" customFormat="1" ht="21" customHeight="1">
      <c r="A68" s="69" t="s">
        <v>793</v>
      </c>
      <c r="B68" s="3" t="s">
        <v>827</v>
      </c>
      <c r="C68" s="126">
        <v>37200</v>
      </c>
      <c r="D68" s="157"/>
      <c r="E68" s="102">
        <f t="shared" si="3"/>
        <v>37200</v>
      </c>
    </row>
    <row r="69" spans="1:5" s="1" customFormat="1" ht="21" customHeight="1">
      <c r="A69" s="69" t="s">
        <v>963</v>
      </c>
      <c r="B69" s="3" t="s">
        <v>946</v>
      </c>
      <c r="C69" s="126">
        <v>44800</v>
      </c>
      <c r="D69" s="157"/>
      <c r="E69" s="102">
        <f t="shared" si="3"/>
        <v>44800</v>
      </c>
    </row>
    <row r="70" spans="1:5" s="1" customFormat="1" ht="21" customHeight="1">
      <c r="A70" s="68">
        <v>11030</v>
      </c>
      <c r="B70" s="3" t="s">
        <v>548</v>
      </c>
      <c r="C70" s="126">
        <v>7850</v>
      </c>
      <c r="D70" s="157"/>
      <c r="E70" s="102">
        <f t="shared" si="3"/>
        <v>7850</v>
      </c>
    </row>
    <row r="71" spans="1:5" s="1" customFormat="1" ht="21" customHeight="1">
      <c r="A71" s="68">
        <v>11031</v>
      </c>
      <c r="B71" s="3" t="s">
        <v>547</v>
      </c>
      <c r="C71" s="126">
        <v>9700</v>
      </c>
      <c r="D71" s="157"/>
      <c r="E71" s="102">
        <f t="shared" si="3"/>
        <v>9700</v>
      </c>
    </row>
    <row r="72" spans="1:5" s="1" customFormat="1" ht="21" customHeight="1">
      <c r="A72" s="68">
        <v>11032</v>
      </c>
      <c r="B72" s="3" t="s">
        <v>546</v>
      </c>
      <c r="C72" s="126">
        <v>12300</v>
      </c>
      <c r="D72" s="157"/>
      <c r="E72" s="102">
        <f t="shared" si="3"/>
        <v>12300</v>
      </c>
    </row>
    <row r="73" spans="1:5" s="1" customFormat="1" ht="21" customHeight="1">
      <c r="A73" s="68">
        <v>50018</v>
      </c>
      <c r="B73" s="3" t="s">
        <v>686</v>
      </c>
      <c r="C73" s="126">
        <v>38800</v>
      </c>
      <c r="D73" s="157"/>
      <c r="E73" s="102">
        <f t="shared" si="3"/>
        <v>38800</v>
      </c>
    </row>
    <row r="74" spans="1:5" s="1" customFormat="1" ht="21" customHeight="1">
      <c r="A74" s="69" t="s">
        <v>33</v>
      </c>
      <c r="B74" s="3" t="s">
        <v>751</v>
      </c>
      <c r="C74" s="126">
        <v>4950</v>
      </c>
      <c r="D74" s="157" t="s">
        <v>709</v>
      </c>
      <c r="E74" s="102">
        <f>C74-C74*$E$3%</f>
        <v>4950</v>
      </c>
    </row>
    <row r="75" spans="1:5" s="1" customFormat="1" ht="21" customHeight="1">
      <c r="A75" s="69" t="s">
        <v>34</v>
      </c>
      <c r="B75" s="3" t="s">
        <v>752</v>
      </c>
      <c r="C75" s="126">
        <v>9900</v>
      </c>
      <c r="D75" s="157"/>
      <c r="E75" s="102">
        <f>C75-C75*$E$3%</f>
        <v>9900</v>
      </c>
    </row>
    <row r="76" spans="1:5" s="1" customFormat="1" ht="21" customHeight="1">
      <c r="A76" s="69" t="s">
        <v>474</v>
      </c>
      <c r="B76" s="3" t="s">
        <v>790</v>
      </c>
      <c r="C76" s="126">
        <v>25600</v>
      </c>
      <c r="D76" s="157"/>
      <c r="E76" s="102">
        <f aca="true" t="shared" si="4" ref="E76:E83">C76-C76*$E$2%</f>
        <v>25600</v>
      </c>
    </row>
    <row r="77" spans="1:5" s="1" customFormat="1" ht="21" customHeight="1">
      <c r="A77" s="69" t="s">
        <v>750</v>
      </c>
      <c r="B77" s="3" t="s">
        <v>789</v>
      </c>
      <c r="C77" s="126">
        <v>19000</v>
      </c>
      <c r="D77" s="157"/>
      <c r="E77" s="102">
        <f t="shared" si="4"/>
        <v>19000</v>
      </c>
    </row>
    <row r="78" spans="1:5" s="1" customFormat="1" ht="21" customHeight="1">
      <c r="A78" s="69" t="s">
        <v>787</v>
      </c>
      <c r="B78" s="3" t="s">
        <v>788</v>
      </c>
      <c r="C78" s="126">
        <v>33700</v>
      </c>
      <c r="D78" s="157"/>
      <c r="E78" s="102">
        <f t="shared" si="4"/>
        <v>33700</v>
      </c>
    </row>
    <row r="79" spans="1:5" s="1" customFormat="1" ht="21" customHeight="1">
      <c r="A79" s="69" t="s">
        <v>964</v>
      </c>
      <c r="B79" s="3" t="s">
        <v>947</v>
      </c>
      <c r="C79" s="126">
        <v>33400</v>
      </c>
      <c r="D79" s="157"/>
      <c r="E79" s="102">
        <f t="shared" si="4"/>
        <v>33400</v>
      </c>
    </row>
    <row r="80" spans="1:5" s="1" customFormat="1" ht="21" customHeight="1">
      <c r="A80" s="69" t="s">
        <v>344</v>
      </c>
      <c r="B80" s="3" t="s">
        <v>504</v>
      </c>
      <c r="C80" s="126">
        <v>5500</v>
      </c>
      <c r="D80" s="157"/>
      <c r="E80" s="102">
        <f t="shared" si="4"/>
        <v>5500</v>
      </c>
    </row>
    <row r="81" spans="1:5" s="1" customFormat="1" ht="21" customHeight="1">
      <c r="A81" s="69" t="s">
        <v>345</v>
      </c>
      <c r="B81" s="3" t="s">
        <v>505</v>
      </c>
      <c r="C81" s="126">
        <v>8000</v>
      </c>
      <c r="D81" s="157"/>
      <c r="E81" s="102">
        <f t="shared" si="4"/>
        <v>8000</v>
      </c>
    </row>
    <row r="82" spans="1:5" s="1" customFormat="1" ht="21" customHeight="1">
      <c r="A82" s="69" t="s">
        <v>346</v>
      </c>
      <c r="B82" s="3" t="s">
        <v>506</v>
      </c>
      <c r="C82" s="126">
        <v>9900</v>
      </c>
      <c r="D82" s="157"/>
      <c r="E82" s="102">
        <f t="shared" si="4"/>
        <v>9900</v>
      </c>
    </row>
    <row r="83" spans="1:5" s="1" customFormat="1" ht="21" customHeight="1">
      <c r="A83" s="69" t="s">
        <v>671</v>
      </c>
      <c r="B83" s="3" t="s">
        <v>672</v>
      </c>
      <c r="C83" s="126">
        <v>28500</v>
      </c>
      <c r="D83" s="157"/>
      <c r="E83" s="102">
        <f t="shared" si="4"/>
        <v>28500</v>
      </c>
    </row>
    <row r="84" spans="1:5" s="1" customFormat="1" ht="21" customHeight="1">
      <c r="A84" s="69" t="s">
        <v>452</v>
      </c>
      <c r="B84" s="3" t="s">
        <v>841</v>
      </c>
      <c r="C84" s="126">
        <v>1300</v>
      </c>
      <c r="D84" s="173" t="s">
        <v>860</v>
      </c>
      <c r="E84" s="102">
        <f>C84-C84*$E$3%</f>
        <v>1300</v>
      </c>
    </row>
    <row r="85" spans="1:5" s="1" customFormat="1" ht="21" customHeight="1">
      <c r="A85" s="69" t="s">
        <v>452</v>
      </c>
      <c r="B85" s="3" t="s">
        <v>842</v>
      </c>
      <c r="C85" s="126">
        <v>3200</v>
      </c>
      <c r="D85" s="173"/>
      <c r="E85" s="102">
        <f>C85-C85*$E$3%</f>
        <v>3200</v>
      </c>
    </row>
    <row r="86" spans="1:5" s="1" customFormat="1" ht="21" customHeight="1">
      <c r="A86" s="69" t="s">
        <v>452</v>
      </c>
      <c r="B86" s="3" t="s">
        <v>843</v>
      </c>
      <c r="C86" s="126">
        <v>9850</v>
      </c>
      <c r="D86" s="173"/>
      <c r="E86" s="102">
        <f>C86-C86*$E$2%</f>
        <v>9850</v>
      </c>
    </row>
    <row r="87" spans="1:5" s="1" customFormat="1" ht="21" customHeight="1">
      <c r="A87" s="69" t="s">
        <v>452</v>
      </c>
      <c r="B87" s="3" t="s">
        <v>1028</v>
      </c>
      <c r="C87" s="126">
        <v>13400</v>
      </c>
      <c r="D87" s="173"/>
      <c r="E87" s="102">
        <f>C87-C87*$E$2%</f>
        <v>13400</v>
      </c>
    </row>
    <row r="88" spans="1:5" s="1" customFormat="1" ht="21" customHeight="1">
      <c r="A88" s="69" t="s">
        <v>452</v>
      </c>
      <c r="B88" s="3" t="s">
        <v>844</v>
      </c>
      <c r="C88" s="126">
        <v>7300</v>
      </c>
      <c r="D88" s="173"/>
      <c r="E88" s="102">
        <f>C88-C88*$E$2%</f>
        <v>7300</v>
      </c>
    </row>
    <row r="89" spans="1:5" s="1" customFormat="1" ht="21" customHeight="1">
      <c r="A89" s="69" t="s">
        <v>452</v>
      </c>
      <c r="B89" s="3" t="s">
        <v>845</v>
      </c>
      <c r="C89" s="126">
        <v>215</v>
      </c>
      <c r="D89" s="173" t="s">
        <v>861</v>
      </c>
      <c r="E89" s="102">
        <f aca="true" t="shared" si="5" ref="E89:E94">C89-C89*$E$3%</f>
        <v>215</v>
      </c>
    </row>
    <row r="90" spans="1:5" s="1" customFormat="1" ht="21" customHeight="1">
      <c r="A90" s="69" t="s">
        <v>452</v>
      </c>
      <c r="B90" s="3" t="s">
        <v>846</v>
      </c>
      <c r="C90" s="126">
        <v>250</v>
      </c>
      <c r="D90" s="173"/>
      <c r="E90" s="102">
        <f t="shared" si="5"/>
        <v>250</v>
      </c>
    </row>
    <row r="91" spans="1:5" s="1" customFormat="1" ht="21" customHeight="1">
      <c r="A91" s="69" t="s">
        <v>452</v>
      </c>
      <c r="B91" s="3" t="s">
        <v>847</v>
      </c>
      <c r="C91" s="126">
        <v>280</v>
      </c>
      <c r="D91" s="173"/>
      <c r="E91" s="102">
        <f t="shared" si="5"/>
        <v>280</v>
      </c>
    </row>
    <row r="92" spans="1:5" s="1" customFormat="1" ht="21" customHeight="1">
      <c r="A92" s="69" t="s">
        <v>452</v>
      </c>
      <c r="B92" s="3" t="s">
        <v>848</v>
      </c>
      <c r="C92" s="126">
        <v>250</v>
      </c>
      <c r="D92" s="173"/>
      <c r="E92" s="102">
        <f t="shared" si="5"/>
        <v>250</v>
      </c>
    </row>
    <row r="93" spans="1:5" s="1" customFormat="1" ht="21" customHeight="1">
      <c r="A93" s="69" t="s">
        <v>452</v>
      </c>
      <c r="B93" s="3" t="s">
        <v>969</v>
      </c>
      <c r="C93" s="126">
        <v>260</v>
      </c>
      <c r="D93" s="173"/>
      <c r="E93" s="102">
        <f t="shared" si="5"/>
        <v>260</v>
      </c>
    </row>
    <row r="94" spans="1:5" s="1" customFormat="1" ht="21" customHeight="1">
      <c r="A94" s="69" t="s">
        <v>452</v>
      </c>
      <c r="B94" s="3" t="s">
        <v>849</v>
      </c>
      <c r="C94" s="126">
        <v>320</v>
      </c>
      <c r="D94" s="173"/>
      <c r="E94" s="102">
        <f t="shared" si="5"/>
        <v>320</v>
      </c>
    </row>
    <row r="95" spans="1:5" s="1" customFormat="1" ht="21" customHeight="1">
      <c r="A95" s="69" t="s">
        <v>452</v>
      </c>
      <c r="B95" s="3" t="s">
        <v>850</v>
      </c>
      <c r="C95" s="126">
        <v>395</v>
      </c>
      <c r="D95" s="173"/>
      <c r="E95" s="102">
        <f>C95-C95*$E$2%</f>
        <v>395</v>
      </c>
    </row>
    <row r="96" spans="1:5" s="1" customFormat="1" ht="21" customHeight="1">
      <c r="A96" s="69" t="s">
        <v>452</v>
      </c>
      <c r="B96" s="3" t="s">
        <v>851</v>
      </c>
      <c r="C96" s="126">
        <v>410</v>
      </c>
      <c r="D96" s="173"/>
      <c r="E96" s="102">
        <f>C96-C96*$E$2%</f>
        <v>410</v>
      </c>
    </row>
    <row r="97" spans="1:5" s="1" customFormat="1" ht="21" customHeight="1">
      <c r="A97" s="69" t="s">
        <v>452</v>
      </c>
      <c r="B97" s="3" t="s">
        <v>852</v>
      </c>
      <c r="C97" s="126">
        <v>290</v>
      </c>
      <c r="D97" s="173"/>
      <c r="E97" s="102">
        <f>C97-C97*$E$2%</f>
        <v>290</v>
      </c>
    </row>
    <row r="98" spans="1:5" s="1" customFormat="1" ht="21" customHeight="1">
      <c r="A98" s="69" t="s">
        <v>452</v>
      </c>
      <c r="B98" s="3" t="s">
        <v>853</v>
      </c>
      <c r="C98" s="126">
        <v>240</v>
      </c>
      <c r="D98" s="173"/>
      <c r="E98" s="102">
        <f aca="true" t="shared" si="6" ref="E98:E103">C98-C98*$E$3%</f>
        <v>240</v>
      </c>
    </row>
    <row r="99" spans="1:5" s="1" customFormat="1" ht="21" customHeight="1">
      <c r="A99" s="69" t="s">
        <v>452</v>
      </c>
      <c r="B99" s="3" t="s">
        <v>854</v>
      </c>
      <c r="C99" s="126">
        <v>285</v>
      </c>
      <c r="D99" s="173"/>
      <c r="E99" s="102">
        <f t="shared" si="6"/>
        <v>285</v>
      </c>
    </row>
    <row r="100" spans="1:5" s="1" customFormat="1" ht="21" customHeight="1">
      <c r="A100" s="69" t="s">
        <v>452</v>
      </c>
      <c r="B100" s="3" t="s">
        <v>855</v>
      </c>
      <c r="C100" s="126">
        <v>335</v>
      </c>
      <c r="D100" s="173"/>
      <c r="E100" s="102">
        <f t="shared" si="6"/>
        <v>335</v>
      </c>
    </row>
    <row r="101" spans="1:5" s="1" customFormat="1" ht="21" customHeight="1">
      <c r="A101" s="69" t="s">
        <v>452</v>
      </c>
      <c r="B101" s="3" t="s">
        <v>856</v>
      </c>
      <c r="C101" s="126">
        <v>450</v>
      </c>
      <c r="D101" s="173"/>
      <c r="E101" s="102">
        <f t="shared" si="6"/>
        <v>450</v>
      </c>
    </row>
    <row r="102" spans="1:5" s="1" customFormat="1" ht="21" customHeight="1">
      <c r="A102" s="69" t="s">
        <v>452</v>
      </c>
      <c r="B102" s="3" t="s">
        <v>857</v>
      </c>
      <c r="C102" s="126">
        <v>680</v>
      </c>
      <c r="D102" s="173"/>
      <c r="E102" s="102">
        <f t="shared" si="6"/>
        <v>680</v>
      </c>
    </row>
    <row r="103" spans="1:5" s="1" customFormat="1" ht="21" customHeight="1">
      <c r="A103" s="69" t="s">
        <v>452</v>
      </c>
      <c r="B103" s="3" t="s">
        <v>967</v>
      </c>
      <c r="C103" s="126">
        <v>310</v>
      </c>
      <c r="D103" s="173"/>
      <c r="E103" s="102">
        <f t="shared" si="6"/>
        <v>310</v>
      </c>
    </row>
    <row r="104" spans="1:5" s="1" customFormat="1" ht="21" customHeight="1">
      <c r="A104" s="69" t="s">
        <v>452</v>
      </c>
      <c r="B104" s="3" t="s">
        <v>858</v>
      </c>
      <c r="C104" s="126">
        <v>1735</v>
      </c>
      <c r="D104" s="173"/>
      <c r="E104" s="102">
        <f>C104-C104*$E$2%</f>
        <v>1735</v>
      </c>
    </row>
    <row r="105" spans="1:5" s="1" customFormat="1" ht="21" customHeight="1">
      <c r="A105" s="69" t="s">
        <v>452</v>
      </c>
      <c r="B105" s="3" t="s">
        <v>859</v>
      </c>
      <c r="C105" s="126">
        <v>2900</v>
      </c>
      <c r="D105" s="173"/>
      <c r="E105" s="102">
        <f>C105-C105*$E$2%</f>
        <v>2900</v>
      </c>
    </row>
    <row r="106" spans="1:5" s="1" customFormat="1" ht="21" customHeight="1">
      <c r="A106" s="69" t="s">
        <v>452</v>
      </c>
      <c r="B106" s="3" t="s">
        <v>968</v>
      </c>
      <c r="C106" s="126">
        <v>350</v>
      </c>
      <c r="D106" s="173"/>
      <c r="E106" s="102">
        <f>C106-C106*$E$2%</f>
        <v>350</v>
      </c>
    </row>
    <row r="107" spans="1:5" s="1" customFormat="1" ht="21" customHeight="1">
      <c r="A107" s="69" t="s">
        <v>452</v>
      </c>
      <c r="B107" s="3" t="s">
        <v>945</v>
      </c>
      <c r="C107" s="126">
        <v>8300</v>
      </c>
      <c r="D107" s="173"/>
      <c r="E107" s="102">
        <f>C107-C107*$E$2%</f>
        <v>8300</v>
      </c>
    </row>
    <row r="108" spans="1:5" s="1" customFormat="1" ht="21" customHeight="1">
      <c r="A108" s="158" t="s">
        <v>840</v>
      </c>
      <c r="B108" s="158"/>
      <c r="C108" s="158"/>
      <c r="D108" s="158"/>
      <c r="E108" s="102"/>
    </row>
    <row r="109" spans="1:5" s="1" customFormat="1" ht="21" customHeight="1">
      <c r="A109" s="69" t="s">
        <v>23</v>
      </c>
      <c r="B109" s="3" t="s">
        <v>493</v>
      </c>
      <c r="C109" s="126">
        <v>400</v>
      </c>
      <c r="D109" s="157" t="s">
        <v>710</v>
      </c>
      <c r="E109" s="102">
        <f>C109-C109*$E$3%</f>
        <v>400</v>
      </c>
    </row>
    <row r="110" spans="1:5" s="1" customFormat="1" ht="21" customHeight="1">
      <c r="A110" s="69" t="s">
        <v>24</v>
      </c>
      <c r="B110" s="3" t="s">
        <v>492</v>
      </c>
      <c r="C110" s="126">
        <v>250</v>
      </c>
      <c r="D110" s="157"/>
      <c r="E110" s="102">
        <f aca="true" t="shared" si="7" ref="E110:E118">C110-C110*$E$3%</f>
        <v>250</v>
      </c>
    </row>
    <row r="111" spans="1:5" s="1" customFormat="1" ht="21" customHeight="1">
      <c r="A111" s="69" t="s">
        <v>25</v>
      </c>
      <c r="B111" s="3" t="s">
        <v>494</v>
      </c>
      <c r="C111" s="126">
        <v>550</v>
      </c>
      <c r="D111" s="157"/>
      <c r="E111" s="102">
        <f t="shared" si="7"/>
        <v>550</v>
      </c>
    </row>
    <row r="112" spans="1:5" s="1" customFormat="1" ht="21" customHeight="1">
      <c r="A112" s="69" t="s">
        <v>26</v>
      </c>
      <c r="B112" s="3" t="s">
        <v>27</v>
      </c>
      <c r="C112" s="126">
        <v>330</v>
      </c>
      <c r="D112" s="157"/>
      <c r="E112" s="102">
        <f t="shared" si="7"/>
        <v>330</v>
      </c>
    </row>
    <row r="113" spans="1:5" s="1" customFormat="1" ht="21" customHeight="1">
      <c r="A113" s="69" t="s">
        <v>28</v>
      </c>
      <c r="B113" s="3" t="s">
        <v>495</v>
      </c>
      <c r="C113" s="126">
        <v>470</v>
      </c>
      <c r="D113" s="157"/>
      <c r="E113" s="102">
        <f t="shared" si="7"/>
        <v>470</v>
      </c>
    </row>
    <row r="114" spans="1:5" s="1" customFormat="1" ht="21" customHeight="1">
      <c r="A114" s="69" t="s">
        <v>29</v>
      </c>
      <c r="B114" s="3" t="s">
        <v>87</v>
      </c>
      <c r="C114" s="126">
        <v>350</v>
      </c>
      <c r="D114" s="157"/>
      <c r="E114" s="102">
        <f t="shared" si="7"/>
        <v>350</v>
      </c>
    </row>
    <row r="115" spans="1:5" s="1" customFormat="1" ht="21" customHeight="1">
      <c r="A115" s="69" t="s">
        <v>30</v>
      </c>
      <c r="B115" s="3" t="s">
        <v>496</v>
      </c>
      <c r="C115" s="126">
        <v>1100</v>
      </c>
      <c r="D115" s="157"/>
      <c r="E115" s="102">
        <f t="shared" si="7"/>
        <v>1100</v>
      </c>
    </row>
    <row r="116" spans="1:5" s="1" customFormat="1" ht="21" customHeight="1">
      <c r="A116" s="69" t="s">
        <v>31</v>
      </c>
      <c r="B116" s="3" t="s">
        <v>88</v>
      </c>
      <c r="C116" s="126">
        <v>480</v>
      </c>
      <c r="D116" s="157"/>
      <c r="E116" s="102">
        <f t="shared" si="7"/>
        <v>480</v>
      </c>
    </row>
    <row r="117" spans="1:5" s="1" customFormat="1" ht="21" customHeight="1">
      <c r="A117" s="69" t="s">
        <v>794</v>
      </c>
      <c r="B117" s="3" t="s">
        <v>497</v>
      </c>
      <c r="C117" s="126">
        <v>671</v>
      </c>
      <c r="D117" s="157"/>
      <c r="E117" s="102">
        <f t="shared" si="7"/>
        <v>671</v>
      </c>
    </row>
    <row r="118" spans="1:5" s="1" customFormat="1" ht="21" customHeight="1">
      <c r="A118" s="69" t="s">
        <v>32</v>
      </c>
      <c r="B118" s="3" t="s">
        <v>795</v>
      </c>
      <c r="C118" s="126">
        <v>400</v>
      </c>
      <c r="D118" s="157"/>
      <c r="E118" s="102">
        <f t="shared" si="7"/>
        <v>400</v>
      </c>
    </row>
    <row r="119" spans="1:5" ht="21" customHeight="1">
      <c r="A119" s="158" t="s">
        <v>693</v>
      </c>
      <c r="B119" s="158"/>
      <c r="C119" s="158"/>
      <c r="D119" s="158"/>
      <c r="E119" s="102"/>
    </row>
    <row r="120" spans="1:5" s="1" customFormat="1" ht="21" customHeight="1">
      <c r="A120" s="69" t="s">
        <v>40</v>
      </c>
      <c r="B120" s="3" t="s">
        <v>41</v>
      </c>
      <c r="C120" s="125">
        <v>490</v>
      </c>
      <c r="D120" s="3" t="s">
        <v>748</v>
      </c>
      <c r="E120" s="102">
        <f>C120-C120*$E$2%</f>
        <v>490</v>
      </c>
    </row>
    <row r="121" spans="1:5" s="1" customFormat="1" ht="21" customHeight="1">
      <c r="A121" s="69" t="s">
        <v>42</v>
      </c>
      <c r="B121" s="3" t="s">
        <v>43</v>
      </c>
      <c r="C121" s="125">
        <v>458</v>
      </c>
      <c r="D121" s="3" t="s">
        <v>460</v>
      </c>
      <c r="E121" s="102">
        <f aca="true" t="shared" si="8" ref="E121:E170">C121-C121*$E$2%</f>
        <v>458</v>
      </c>
    </row>
    <row r="122" spans="1:5" s="1" customFormat="1" ht="21" customHeight="1">
      <c r="A122" s="69" t="s">
        <v>550</v>
      </c>
      <c r="B122" s="3" t="s">
        <v>44</v>
      </c>
      <c r="C122" s="125">
        <v>1430</v>
      </c>
      <c r="D122" s="3" t="s">
        <v>747</v>
      </c>
      <c r="E122" s="102">
        <f t="shared" si="8"/>
        <v>1430</v>
      </c>
    </row>
    <row r="123" spans="1:5" s="1" customFormat="1" ht="21" customHeight="1">
      <c r="A123" s="158" t="s">
        <v>700</v>
      </c>
      <c r="B123" s="158"/>
      <c r="C123" s="158"/>
      <c r="D123" s="158"/>
      <c r="E123" s="102"/>
    </row>
    <row r="124" spans="1:5" s="1" customFormat="1" ht="21" customHeight="1">
      <c r="A124" s="6" t="s">
        <v>444</v>
      </c>
      <c r="B124" s="7" t="s">
        <v>449</v>
      </c>
      <c r="C124" s="127">
        <v>15</v>
      </c>
      <c r="D124" s="161" t="s">
        <v>699</v>
      </c>
      <c r="E124" s="102">
        <f t="shared" si="8"/>
        <v>15</v>
      </c>
    </row>
    <row r="125" spans="1:5" s="1" customFormat="1" ht="21" customHeight="1">
      <c r="A125" s="6" t="s">
        <v>445</v>
      </c>
      <c r="B125" s="7" t="s">
        <v>448</v>
      </c>
      <c r="C125" s="127">
        <v>10.4</v>
      </c>
      <c r="D125" s="162"/>
      <c r="E125" s="102">
        <f t="shared" si="8"/>
        <v>10.4</v>
      </c>
    </row>
    <row r="126" spans="1:5" s="1" customFormat="1" ht="21" customHeight="1">
      <c r="A126" s="6" t="s">
        <v>446</v>
      </c>
      <c r="B126" s="7" t="s">
        <v>450</v>
      </c>
      <c r="C126" s="127">
        <v>26.3</v>
      </c>
      <c r="D126" s="162"/>
      <c r="E126" s="102">
        <f t="shared" si="8"/>
        <v>26.3</v>
      </c>
    </row>
    <row r="127" spans="1:5" s="1" customFormat="1" ht="21" customHeight="1">
      <c r="A127" s="6" t="s">
        <v>447</v>
      </c>
      <c r="B127" s="7" t="s">
        <v>451</v>
      </c>
      <c r="C127" s="127">
        <v>31.5</v>
      </c>
      <c r="D127" s="163"/>
      <c r="E127" s="102">
        <f t="shared" si="8"/>
        <v>31.5</v>
      </c>
    </row>
    <row r="128" spans="1:5" s="1" customFormat="1" ht="21" customHeight="1">
      <c r="A128" s="74">
        <v>11007</v>
      </c>
      <c r="B128" s="3" t="s">
        <v>955</v>
      </c>
      <c r="C128" s="125">
        <v>365</v>
      </c>
      <c r="D128" s="161" t="s">
        <v>544</v>
      </c>
      <c r="E128" s="102">
        <f t="shared" si="8"/>
        <v>365</v>
      </c>
    </row>
    <row r="129" spans="1:5" s="1" customFormat="1" ht="21" customHeight="1">
      <c r="A129" s="74">
        <v>11008</v>
      </c>
      <c r="B129" s="3" t="s">
        <v>954</v>
      </c>
      <c r="C129" s="125">
        <v>365</v>
      </c>
      <c r="D129" s="166"/>
      <c r="E129" s="102">
        <f t="shared" si="8"/>
        <v>365</v>
      </c>
    </row>
    <row r="130" spans="1:5" s="1" customFormat="1" ht="21" customHeight="1">
      <c r="A130" s="74">
        <v>11010</v>
      </c>
      <c r="B130" s="3" t="s">
        <v>369</v>
      </c>
      <c r="C130" s="125">
        <v>385</v>
      </c>
      <c r="D130" s="3" t="s">
        <v>545</v>
      </c>
      <c r="E130" s="102">
        <f t="shared" si="8"/>
        <v>385</v>
      </c>
    </row>
    <row r="131" spans="1:5" s="1" customFormat="1" ht="21" customHeight="1">
      <c r="A131" s="69" t="s">
        <v>35</v>
      </c>
      <c r="B131" s="3" t="s">
        <v>36</v>
      </c>
      <c r="C131" s="125">
        <v>1160</v>
      </c>
      <c r="D131" s="3" t="s">
        <v>37</v>
      </c>
      <c r="E131" s="102">
        <f t="shared" si="8"/>
        <v>1160</v>
      </c>
    </row>
    <row r="132" spans="1:5" s="1" customFormat="1" ht="21" customHeight="1">
      <c r="A132" s="69" t="s">
        <v>38</v>
      </c>
      <c r="B132" s="3" t="s">
        <v>39</v>
      </c>
      <c r="C132" s="125">
        <v>1570</v>
      </c>
      <c r="D132" s="3" t="s">
        <v>778</v>
      </c>
      <c r="E132" s="102">
        <f t="shared" si="8"/>
        <v>1570</v>
      </c>
    </row>
    <row r="133" spans="1:5" s="1" customFormat="1" ht="21" customHeight="1">
      <c r="A133" s="69" t="s">
        <v>775</v>
      </c>
      <c r="B133" s="3" t="s">
        <v>776</v>
      </c>
      <c r="C133" s="125">
        <v>850</v>
      </c>
      <c r="D133" s="3" t="s">
        <v>777</v>
      </c>
      <c r="E133" s="102">
        <f t="shared" si="8"/>
        <v>850</v>
      </c>
    </row>
    <row r="134" spans="1:5" ht="21" customHeight="1">
      <c r="A134" s="158" t="s">
        <v>45</v>
      </c>
      <c r="B134" s="158"/>
      <c r="C134" s="158"/>
      <c r="D134" s="158"/>
      <c r="E134" s="102"/>
    </row>
    <row r="135" spans="1:5" s="1" customFormat="1" ht="21" customHeight="1">
      <c r="A135" s="69" t="s">
        <v>673</v>
      </c>
      <c r="B135" s="3" t="s">
        <v>46</v>
      </c>
      <c r="C135" s="125">
        <v>1800</v>
      </c>
      <c r="D135" s="157" t="s">
        <v>688</v>
      </c>
      <c r="E135" s="102">
        <f t="shared" si="8"/>
        <v>1800</v>
      </c>
    </row>
    <row r="136" spans="1:5" s="1" customFormat="1" ht="21" customHeight="1">
      <c r="A136" s="69" t="s">
        <v>1044</v>
      </c>
      <c r="B136" s="3" t="s">
        <v>47</v>
      </c>
      <c r="C136" s="125">
        <v>3800</v>
      </c>
      <c r="D136" s="157"/>
      <c r="E136" s="102">
        <f t="shared" si="8"/>
        <v>3800</v>
      </c>
    </row>
    <row r="137" spans="1:5" s="1" customFormat="1" ht="21" customHeight="1">
      <c r="A137" s="69" t="s">
        <v>720</v>
      </c>
      <c r="B137" s="3" t="s">
        <v>721</v>
      </c>
      <c r="C137" s="125">
        <v>5950</v>
      </c>
      <c r="D137" s="157"/>
      <c r="E137" s="102">
        <f t="shared" si="8"/>
        <v>5950</v>
      </c>
    </row>
    <row r="138" spans="1:5" s="1" customFormat="1" ht="21" customHeight="1">
      <c r="A138" s="69" t="s">
        <v>52</v>
      </c>
      <c r="B138" s="3" t="s">
        <v>53</v>
      </c>
      <c r="C138" s="125">
        <v>360</v>
      </c>
      <c r="D138" s="161" t="s">
        <v>913</v>
      </c>
      <c r="E138" s="102">
        <f t="shared" si="8"/>
        <v>360</v>
      </c>
    </row>
    <row r="139" spans="1:5" s="1" customFormat="1" ht="21" customHeight="1">
      <c r="A139" s="69" t="s">
        <v>50</v>
      </c>
      <c r="B139" s="3" t="s">
        <v>51</v>
      </c>
      <c r="C139" s="125">
        <v>360</v>
      </c>
      <c r="D139" s="162"/>
      <c r="E139" s="102">
        <f t="shared" si="8"/>
        <v>360</v>
      </c>
    </row>
    <row r="140" spans="1:5" s="1" customFormat="1" ht="21" customHeight="1">
      <c r="A140" s="69" t="s">
        <v>48</v>
      </c>
      <c r="B140" s="3" t="s">
        <v>49</v>
      </c>
      <c r="C140" s="125">
        <v>360</v>
      </c>
      <c r="D140" s="162"/>
      <c r="E140" s="102">
        <f t="shared" si="8"/>
        <v>360</v>
      </c>
    </row>
    <row r="141" spans="1:5" s="1" customFormat="1" ht="21" customHeight="1">
      <c r="A141" s="69" t="s">
        <v>909</v>
      </c>
      <c r="B141" s="3" t="s">
        <v>952</v>
      </c>
      <c r="C141" s="125">
        <v>490</v>
      </c>
      <c r="D141" s="162"/>
      <c r="E141" s="102">
        <f t="shared" si="8"/>
        <v>490</v>
      </c>
    </row>
    <row r="142" spans="1:5" s="1" customFormat="1" ht="21" customHeight="1">
      <c r="A142" s="69" t="s">
        <v>456</v>
      </c>
      <c r="B142" s="3" t="s">
        <v>458</v>
      </c>
      <c r="C142" s="126">
        <v>2320</v>
      </c>
      <c r="D142" s="162"/>
      <c r="E142" s="102">
        <f t="shared" si="8"/>
        <v>2320</v>
      </c>
    </row>
    <row r="143" spans="1:5" s="1" customFormat="1" ht="21" customHeight="1">
      <c r="A143" s="69" t="s">
        <v>457</v>
      </c>
      <c r="B143" s="3" t="s">
        <v>459</v>
      </c>
      <c r="C143" s="126">
        <v>2550</v>
      </c>
      <c r="D143" s="162"/>
      <c r="E143" s="102">
        <f t="shared" si="8"/>
        <v>2550</v>
      </c>
    </row>
    <row r="144" spans="1:5" s="1" customFormat="1" ht="21" customHeight="1">
      <c r="A144" s="69" t="s">
        <v>54</v>
      </c>
      <c r="B144" s="3" t="s">
        <v>55</v>
      </c>
      <c r="C144" s="126">
        <v>1000</v>
      </c>
      <c r="D144" s="163"/>
      <c r="E144" s="102">
        <f t="shared" si="8"/>
        <v>1000</v>
      </c>
    </row>
    <row r="145" spans="1:5" s="1" customFormat="1" ht="21" customHeight="1">
      <c r="A145" s="75" t="s">
        <v>396</v>
      </c>
      <c r="B145" s="8" t="s">
        <v>796</v>
      </c>
      <c r="C145" s="148">
        <v>1950</v>
      </c>
      <c r="D145" s="159" t="s">
        <v>687</v>
      </c>
      <c r="E145" s="102">
        <f t="shared" si="8"/>
        <v>1950</v>
      </c>
    </row>
    <row r="146" spans="1:5" s="1" customFormat="1" ht="21" customHeight="1">
      <c r="A146" s="75" t="s">
        <v>397</v>
      </c>
      <c r="B146" s="8" t="s">
        <v>414</v>
      </c>
      <c r="C146" s="149">
        <v>1950</v>
      </c>
      <c r="D146" s="159"/>
      <c r="E146" s="102">
        <f t="shared" si="8"/>
        <v>1950</v>
      </c>
    </row>
    <row r="147" spans="1:5" s="1" customFormat="1" ht="21" customHeight="1">
      <c r="A147" s="75" t="s">
        <v>398</v>
      </c>
      <c r="B147" s="8" t="s">
        <v>415</v>
      </c>
      <c r="C147" s="149">
        <v>910</v>
      </c>
      <c r="D147" s="159"/>
      <c r="E147" s="102">
        <f t="shared" si="8"/>
        <v>910</v>
      </c>
    </row>
    <row r="148" spans="1:5" s="1" customFormat="1" ht="21" customHeight="1">
      <c r="A148" s="76" t="s">
        <v>399</v>
      </c>
      <c r="B148" s="9" t="s">
        <v>416</v>
      </c>
      <c r="C148" s="149">
        <v>2000</v>
      </c>
      <c r="D148" s="159"/>
      <c r="E148" s="102">
        <f t="shared" si="8"/>
        <v>2000</v>
      </c>
    </row>
    <row r="149" spans="1:5" s="1" customFormat="1" ht="21" customHeight="1">
      <c r="A149" s="75" t="s">
        <v>400</v>
      </c>
      <c r="B149" s="8" t="s">
        <v>417</v>
      </c>
      <c r="C149" s="149">
        <v>2000</v>
      </c>
      <c r="D149" s="159"/>
      <c r="E149" s="102">
        <f t="shared" si="8"/>
        <v>2000</v>
      </c>
    </row>
    <row r="150" spans="1:5" s="1" customFormat="1" ht="21" customHeight="1">
      <c r="A150" s="75" t="s">
        <v>401</v>
      </c>
      <c r="B150" s="8" t="s">
        <v>418</v>
      </c>
      <c r="C150" s="149">
        <v>2000</v>
      </c>
      <c r="D150" s="159"/>
      <c r="E150" s="102">
        <f t="shared" si="8"/>
        <v>2000</v>
      </c>
    </row>
    <row r="151" spans="1:5" s="1" customFormat="1" ht="21" customHeight="1">
      <c r="A151" s="75" t="s">
        <v>402</v>
      </c>
      <c r="B151" s="8" t="s">
        <v>804</v>
      </c>
      <c r="C151" s="149">
        <v>2300</v>
      </c>
      <c r="D151" s="159"/>
      <c r="E151" s="102">
        <f t="shared" si="8"/>
        <v>2300</v>
      </c>
    </row>
    <row r="152" spans="1:5" s="1" customFormat="1" ht="21" customHeight="1">
      <c r="A152" s="76" t="s">
        <v>403</v>
      </c>
      <c r="B152" s="9" t="s">
        <v>803</v>
      </c>
      <c r="C152" s="149">
        <v>630</v>
      </c>
      <c r="D152" s="159"/>
      <c r="E152" s="102">
        <f t="shared" si="8"/>
        <v>630</v>
      </c>
    </row>
    <row r="153" spans="1:5" s="1" customFormat="1" ht="21" customHeight="1">
      <c r="A153" s="75" t="s">
        <v>404</v>
      </c>
      <c r="B153" s="8" t="s">
        <v>802</v>
      </c>
      <c r="C153" s="149">
        <v>4250</v>
      </c>
      <c r="D153" s="159"/>
      <c r="E153" s="102">
        <f t="shared" si="8"/>
        <v>4250</v>
      </c>
    </row>
    <row r="154" spans="1:5" s="1" customFormat="1" ht="21" customHeight="1">
      <c r="A154" s="75" t="s">
        <v>405</v>
      </c>
      <c r="B154" s="8" t="s">
        <v>801</v>
      </c>
      <c r="C154" s="149">
        <v>5100</v>
      </c>
      <c r="D154" s="159"/>
      <c r="E154" s="102">
        <f t="shared" si="8"/>
        <v>5100</v>
      </c>
    </row>
    <row r="155" spans="1:5" s="1" customFormat="1" ht="21" customHeight="1">
      <c r="A155" s="75" t="s">
        <v>406</v>
      </c>
      <c r="B155" s="8" t="s">
        <v>797</v>
      </c>
      <c r="C155" s="149">
        <v>3850</v>
      </c>
      <c r="D155" s="159"/>
      <c r="E155" s="102">
        <f t="shared" si="8"/>
        <v>3850</v>
      </c>
    </row>
    <row r="156" spans="1:5" s="1" customFormat="1" ht="21" customHeight="1">
      <c r="A156" s="75" t="s">
        <v>407</v>
      </c>
      <c r="B156" s="8" t="s">
        <v>805</v>
      </c>
      <c r="C156" s="149">
        <v>3350</v>
      </c>
      <c r="D156" s="159"/>
      <c r="E156" s="102">
        <f t="shared" si="8"/>
        <v>3350</v>
      </c>
    </row>
    <row r="157" spans="1:5" s="1" customFormat="1" ht="21" customHeight="1">
      <c r="A157" s="75" t="s">
        <v>422</v>
      </c>
      <c r="B157" s="8" t="s">
        <v>418</v>
      </c>
      <c r="C157" s="149">
        <v>3900</v>
      </c>
      <c r="D157" s="159"/>
      <c r="E157" s="102">
        <f t="shared" si="8"/>
        <v>3900</v>
      </c>
    </row>
    <row r="158" spans="1:5" s="1" customFormat="1" ht="21" customHeight="1">
      <c r="A158" s="75" t="s">
        <v>408</v>
      </c>
      <c r="B158" s="8" t="s">
        <v>921</v>
      </c>
      <c r="C158" s="149">
        <v>2600</v>
      </c>
      <c r="D158" s="159"/>
      <c r="E158" s="102">
        <f t="shared" si="8"/>
        <v>2600</v>
      </c>
    </row>
    <row r="159" spans="1:5" s="1" customFormat="1" ht="21" customHeight="1">
      <c r="A159" s="75" t="s">
        <v>409</v>
      </c>
      <c r="B159" s="8" t="s">
        <v>798</v>
      </c>
      <c r="C159" s="149">
        <v>6600</v>
      </c>
      <c r="D159" s="159"/>
      <c r="E159" s="102">
        <f t="shared" si="8"/>
        <v>6600</v>
      </c>
    </row>
    <row r="160" spans="1:5" s="1" customFormat="1" ht="21" customHeight="1">
      <c r="A160" s="75" t="s">
        <v>410</v>
      </c>
      <c r="B160" s="8" t="s">
        <v>419</v>
      </c>
      <c r="C160" s="148">
        <v>990</v>
      </c>
      <c r="D160" s="159"/>
      <c r="E160" s="102">
        <f t="shared" si="8"/>
        <v>990</v>
      </c>
    </row>
    <row r="161" spans="1:5" s="1" customFormat="1" ht="21" customHeight="1">
      <c r="A161" s="69" t="s">
        <v>56</v>
      </c>
      <c r="B161" s="3" t="s">
        <v>57</v>
      </c>
      <c r="C161" s="126">
        <v>210</v>
      </c>
      <c r="D161" s="159"/>
      <c r="E161" s="102">
        <f t="shared" si="8"/>
        <v>210</v>
      </c>
    </row>
    <row r="162" spans="1:5" s="1" customFormat="1" ht="21" customHeight="1">
      <c r="A162" s="75" t="s">
        <v>411</v>
      </c>
      <c r="B162" s="8" t="s">
        <v>674</v>
      </c>
      <c r="C162" s="149">
        <v>38.7</v>
      </c>
      <c r="D162" s="174" t="s">
        <v>711</v>
      </c>
      <c r="E162" s="102">
        <f t="shared" si="8"/>
        <v>38.7</v>
      </c>
    </row>
    <row r="163" spans="1:5" s="1" customFormat="1" ht="21" customHeight="1">
      <c r="A163" s="75" t="s">
        <v>675</v>
      </c>
      <c r="B163" s="8" t="s">
        <v>676</v>
      </c>
      <c r="C163" s="149">
        <v>44</v>
      </c>
      <c r="D163" s="175"/>
      <c r="E163" s="102">
        <f t="shared" si="8"/>
        <v>44</v>
      </c>
    </row>
    <row r="164" spans="1:5" s="1" customFormat="1" ht="21" customHeight="1">
      <c r="A164" s="75" t="s">
        <v>412</v>
      </c>
      <c r="B164" s="8" t="s">
        <v>420</v>
      </c>
      <c r="C164" s="149">
        <v>360</v>
      </c>
      <c r="D164" s="175"/>
      <c r="E164" s="102">
        <f t="shared" si="8"/>
        <v>360</v>
      </c>
    </row>
    <row r="165" spans="1:5" s="1" customFormat="1" ht="21" customHeight="1">
      <c r="A165" s="75" t="s">
        <v>677</v>
      </c>
      <c r="B165" s="8" t="s">
        <v>678</v>
      </c>
      <c r="C165" s="149">
        <v>51</v>
      </c>
      <c r="D165" s="175"/>
      <c r="E165" s="102">
        <f t="shared" si="8"/>
        <v>51</v>
      </c>
    </row>
    <row r="166" spans="1:5" s="1" customFormat="1" ht="21" customHeight="1">
      <c r="A166" s="75" t="s">
        <v>413</v>
      </c>
      <c r="B166" s="8" t="s">
        <v>421</v>
      </c>
      <c r="C166" s="149">
        <v>290</v>
      </c>
      <c r="D166" s="175"/>
      <c r="E166" s="102">
        <f t="shared" si="8"/>
        <v>290</v>
      </c>
    </row>
    <row r="167" spans="1:5" s="1" customFormat="1" ht="21" customHeight="1">
      <c r="A167" s="75" t="s">
        <v>927</v>
      </c>
      <c r="B167" s="8" t="s">
        <v>928</v>
      </c>
      <c r="C167" s="149">
        <v>45</v>
      </c>
      <c r="D167" s="176"/>
      <c r="E167" s="102">
        <f t="shared" si="8"/>
        <v>45</v>
      </c>
    </row>
    <row r="168" spans="1:5" s="1" customFormat="1" ht="21" customHeight="1">
      <c r="A168" s="69" t="s">
        <v>58</v>
      </c>
      <c r="B168" s="3" t="s">
        <v>59</v>
      </c>
      <c r="C168" s="126">
        <v>770</v>
      </c>
      <c r="D168" s="3" t="s">
        <v>744</v>
      </c>
      <c r="E168" s="102">
        <f t="shared" si="8"/>
        <v>770</v>
      </c>
    </row>
    <row r="169" spans="1:5" s="1" customFormat="1" ht="21" customHeight="1">
      <c r="A169" s="69" t="s">
        <v>64</v>
      </c>
      <c r="B169" s="3" t="s">
        <v>65</v>
      </c>
      <c r="C169" s="126">
        <v>950</v>
      </c>
      <c r="D169" s="157" t="s">
        <v>746</v>
      </c>
      <c r="E169" s="102">
        <f t="shared" si="8"/>
        <v>950</v>
      </c>
    </row>
    <row r="170" spans="1:5" s="1" customFormat="1" ht="21" customHeight="1">
      <c r="A170" s="69" t="s">
        <v>66</v>
      </c>
      <c r="B170" s="3" t="s">
        <v>67</v>
      </c>
      <c r="C170" s="126">
        <v>680</v>
      </c>
      <c r="D170" s="157"/>
      <c r="E170" s="102">
        <f t="shared" si="8"/>
        <v>680</v>
      </c>
    </row>
    <row r="171" spans="1:5" ht="21" customHeight="1">
      <c r="A171" s="158" t="s">
        <v>962</v>
      </c>
      <c r="B171" s="158"/>
      <c r="C171" s="158"/>
      <c r="D171" s="158"/>
      <c r="E171" s="103"/>
    </row>
    <row r="172" spans="1:5" ht="21" customHeight="1">
      <c r="A172" s="69" t="s">
        <v>353</v>
      </c>
      <c r="B172" s="3" t="s">
        <v>953</v>
      </c>
      <c r="C172" s="125">
        <v>60500</v>
      </c>
      <c r="D172" s="3" t="s">
        <v>354</v>
      </c>
      <c r="E172" s="102">
        <f>C172-C172*$E$3%</f>
        <v>60500</v>
      </c>
    </row>
    <row r="173" spans="1:5" ht="21" customHeight="1">
      <c r="A173" s="69" t="s">
        <v>69</v>
      </c>
      <c r="B173" s="3" t="s">
        <v>712</v>
      </c>
      <c r="C173" s="125">
        <v>5100</v>
      </c>
      <c r="D173" s="3" t="s">
        <v>713</v>
      </c>
      <c r="E173" s="102">
        <f aca="true" t="shared" si="9" ref="E173:E206">C173-C173*$E$2%</f>
        <v>5100</v>
      </c>
    </row>
    <row r="174" spans="1:5" ht="21" customHeight="1">
      <c r="A174" s="74">
        <v>11111</v>
      </c>
      <c r="B174" s="3" t="s">
        <v>83</v>
      </c>
      <c r="C174" s="125">
        <v>6600</v>
      </c>
      <c r="D174" s="3" t="s">
        <v>84</v>
      </c>
      <c r="E174" s="102">
        <f>C174-C174*$E$3%</f>
        <v>6600</v>
      </c>
    </row>
    <row r="175" spans="1:5" ht="21" customHeight="1">
      <c r="A175" s="69" t="s">
        <v>929</v>
      </c>
      <c r="B175" s="3" t="s">
        <v>970</v>
      </c>
      <c r="C175" s="125">
        <v>9800</v>
      </c>
      <c r="D175" s="161" t="s">
        <v>90</v>
      </c>
      <c r="E175" s="102">
        <f>C175-C175*$E$3%</f>
        <v>9800</v>
      </c>
    </row>
    <row r="176" spans="1:5" ht="21" customHeight="1">
      <c r="A176" s="69" t="s">
        <v>706</v>
      </c>
      <c r="B176" s="3" t="s">
        <v>707</v>
      </c>
      <c r="C176" s="125">
        <v>8650</v>
      </c>
      <c r="D176" s="165"/>
      <c r="E176" s="102">
        <f>C176-C176*$E$3%</f>
        <v>8650</v>
      </c>
    </row>
    <row r="177" spans="1:5" ht="21" customHeight="1">
      <c r="A177" s="69" t="s">
        <v>454</v>
      </c>
      <c r="B177" s="3" t="s">
        <v>455</v>
      </c>
      <c r="C177" s="125">
        <v>23800</v>
      </c>
      <c r="D177" s="166"/>
      <c r="E177" s="102">
        <f t="shared" si="9"/>
        <v>23800</v>
      </c>
    </row>
    <row r="178" spans="1:5" ht="21" customHeight="1">
      <c r="A178" s="160" t="s">
        <v>701</v>
      </c>
      <c r="B178" s="160"/>
      <c r="C178" s="160"/>
      <c r="D178" s="160"/>
      <c r="E178" s="102"/>
    </row>
    <row r="179" spans="1:5" ht="21" customHeight="1">
      <c r="A179" s="69" t="s">
        <v>60</v>
      </c>
      <c r="B179" s="3" t="s">
        <v>61</v>
      </c>
      <c r="C179" s="125">
        <v>730</v>
      </c>
      <c r="D179" s="157" t="s">
        <v>355</v>
      </c>
      <c r="E179" s="102">
        <f t="shared" si="9"/>
        <v>730</v>
      </c>
    </row>
    <row r="180" spans="1:5" ht="21" customHeight="1">
      <c r="A180" s="69" t="s">
        <v>62</v>
      </c>
      <c r="B180" s="3" t="s">
        <v>63</v>
      </c>
      <c r="C180" s="125">
        <v>1020</v>
      </c>
      <c r="D180" s="157"/>
      <c r="E180" s="102">
        <f t="shared" si="9"/>
        <v>1020</v>
      </c>
    </row>
    <row r="181" spans="1:5" ht="21" customHeight="1">
      <c r="A181" s="69" t="s">
        <v>599</v>
      </c>
      <c r="B181" s="3" t="s">
        <v>586</v>
      </c>
      <c r="C181" s="125">
        <v>39.5</v>
      </c>
      <c r="D181" s="3" t="s">
        <v>587</v>
      </c>
      <c r="E181" s="102">
        <f t="shared" si="9"/>
        <v>39.5</v>
      </c>
    </row>
    <row r="182" spans="1:5" ht="21" customHeight="1">
      <c r="A182" s="69" t="s">
        <v>68</v>
      </c>
      <c r="B182" s="3" t="s">
        <v>343</v>
      </c>
      <c r="C182" s="125">
        <v>130</v>
      </c>
      <c r="D182" s="3" t="s">
        <v>339</v>
      </c>
      <c r="E182" s="102">
        <f t="shared" si="9"/>
        <v>130</v>
      </c>
    </row>
    <row r="183" spans="1:5" ht="21" customHeight="1">
      <c r="A183" s="69" t="s">
        <v>70</v>
      </c>
      <c r="B183" s="3" t="s">
        <v>71</v>
      </c>
      <c r="C183" s="125">
        <v>25650</v>
      </c>
      <c r="D183" s="3" t="s">
        <v>72</v>
      </c>
      <c r="E183" s="102">
        <f t="shared" si="9"/>
        <v>25650</v>
      </c>
    </row>
    <row r="184" spans="1:5" ht="21" customHeight="1">
      <c r="A184" s="69" t="s">
        <v>77</v>
      </c>
      <c r="B184" s="3" t="s">
        <v>78</v>
      </c>
      <c r="C184" s="125">
        <v>2880</v>
      </c>
      <c r="D184" s="3" t="s">
        <v>79</v>
      </c>
      <c r="E184" s="102">
        <f t="shared" si="9"/>
        <v>2880</v>
      </c>
    </row>
    <row r="185" spans="1:5" ht="21" customHeight="1">
      <c r="A185" s="160" t="s">
        <v>764</v>
      </c>
      <c r="B185" s="160"/>
      <c r="C185" s="160"/>
      <c r="D185" s="160"/>
      <c r="E185" s="102"/>
    </row>
    <row r="186" spans="1:5" ht="21" customHeight="1">
      <c r="A186" s="69" t="s">
        <v>765</v>
      </c>
      <c r="B186" s="3" t="s">
        <v>766</v>
      </c>
      <c r="C186" s="125">
        <v>12600</v>
      </c>
      <c r="D186" s="3" t="s">
        <v>767</v>
      </c>
      <c r="E186" s="102">
        <f t="shared" si="9"/>
        <v>12600</v>
      </c>
    </row>
    <row r="187" spans="1:5" ht="21" customHeight="1">
      <c r="A187" s="69" t="s">
        <v>507</v>
      </c>
      <c r="B187" s="3" t="s">
        <v>475</v>
      </c>
      <c r="C187" s="125">
        <v>7150</v>
      </c>
      <c r="D187" s="3" t="s">
        <v>476</v>
      </c>
      <c r="E187" s="102">
        <f t="shared" si="9"/>
        <v>7150</v>
      </c>
    </row>
    <row r="188" spans="1:5" ht="21" customHeight="1">
      <c r="A188" s="69" t="s">
        <v>73</v>
      </c>
      <c r="B188" s="3" t="s">
        <v>760</v>
      </c>
      <c r="C188" s="125">
        <v>5100</v>
      </c>
      <c r="D188" s="3" t="s">
        <v>745</v>
      </c>
      <c r="E188" s="102">
        <f t="shared" si="9"/>
        <v>5100</v>
      </c>
    </row>
    <row r="189" spans="1:5" ht="21" customHeight="1">
      <c r="A189" s="69" t="s">
        <v>75</v>
      </c>
      <c r="B189" s="3" t="s">
        <v>761</v>
      </c>
      <c r="C189" s="125"/>
      <c r="D189" s="157" t="s">
        <v>74</v>
      </c>
      <c r="E189" s="102">
        <f t="shared" si="9"/>
        <v>0</v>
      </c>
    </row>
    <row r="190" spans="1:5" ht="21" customHeight="1">
      <c r="A190" s="69" t="s">
        <v>76</v>
      </c>
      <c r="B190" s="3" t="s">
        <v>762</v>
      </c>
      <c r="C190" s="125">
        <v>3900</v>
      </c>
      <c r="D190" s="157"/>
      <c r="E190" s="102">
        <f t="shared" si="9"/>
        <v>3900</v>
      </c>
    </row>
    <row r="191" spans="1:5" ht="21" customHeight="1">
      <c r="A191" s="160" t="s">
        <v>702</v>
      </c>
      <c r="B191" s="160"/>
      <c r="C191" s="160"/>
      <c r="D191" s="160"/>
      <c r="E191" s="102"/>
    </row>
    <row r="192" spans="1:5" ht="21" customHeight="1">
      <c r="A192" s="69" t="s">
        <v>549</v>
      </c>
      <c r="B192" s="3" t="s">
        <v>542</v>
      </c>
      <c r="C192" s="125">
        <v>835</v>
      </c>
      <c r="D192" s="3" t="s">
        <v>543</v>
      </c>
      <c r="E192" s="102">
        <f t="shared" si="9"/>
        <v>835</v>
      </c>
    </row>
    <row r="193" spans="1:5" ht="21" customHeight="1">
      <c r="A193" s="69" t="s">
        <v>471</v>
      </c>
      <c r="B193" s="40" t="s">
        <v>472</v>
      </c>
      <c r="C193" s="125">
        <v>352</v>
      </c>
      <c r="D193" s="3" t="s">
        <v>543</v>
      </c>
      <c r="E193" s="102">
        <f t="shared" si="9"/>
        <v>352</v>
      </c>
    </row>
    <row r="194" spans="1:5" ht="21" customHeight="1">
      <c r="A194" s="74">
        <v>11015</v>
      </c>
      <c r="B194" s="3" t="s">
        <v>85</v>
      </c>
      <c r="C194" s="125">
        <v>85</v>
      </c>
      <c r="D194" s="3" t="s">
        <v>86</v>
      </c>
      <c r="E194" s="102">
        <f t="shared" si="9"/>
        <v>85</v>
      </c>
    </row>
    <row r="195" spans="1:5" ht="21" customHeight="1">
      <c r="A195" s="69" t="s">
        <v>80</v>
      </c>
      <c r="B195" s="3" t="s">
        <v>81</v>
      </c>
      <c r="C195" s="125">
        <v>65</v>
      </c>
      <c r="D195" s="3" t="s">
        <v>82</v>
      </c>
      <c r="E195" s="102">
        <f t="shared" si="9"/>
        <v>65</v>
      </c>
    </row>
    <row r="196" spans="1:5" ht="21" customHeight="1">
      <c r="A196" s="69" t="s">
        <v>337</v>
      </c>
      <c r="B196" s="3" t="s">
        <v>871</v>
      </c>
      <c r="C196" s="125">
        <v>33.5</v>
      </c>
      <c r="D196" s="3" t="s">
        <v>338</v>
      </c>
      <c r="E196" s="102">
        <f t="shared" si="9"/>
        <v>33.5</v>
      </c>
    </row>
    <row r="197" spans="1:5" ht="21" customHeight="1">
      <c r="A197" s="158" t="s">
        <v>862</v>
      </c>
      <c r="B197" s="158"/>
      <c r="C197" s="158"/>
      <c r="D197" s="158"/>
      <c r="E197" s="102"/>
    </row>
    <row r="198" spans="1:5" ht="21" customHeight="1">
      <c r="A198" s="11" t="s">
        <v>555</v>
      </c>
      <c r="B198" s="11" t="s">
        <v>591</v>
      </c>
      <c r="C198" s="125">
        <v>1020</v>
      </c>
      <c r="D198" s="156" t="s">
        <v>597</v>
      </c>
      <c r="E198" s="102">
        <f t="shared" si="9"/>
        <v>1020</v>
      </c>
    </row>
    <row r="199" spans="1:5" ht="21" customHeight="1">
      <c r="A199" s="11" t="s">
        <v>588</v>
      </c>
      <c r="B199" s="11" t="s">
        <v>592</v>
      </c>
      <c r="C199" s="125">
        <v>730</v>
      </c>
      <c r="D199" s="156"/>
      <c r="E199" s="102">
        <f t="shared" si="9"/>
        <v>730</v>
      </c>
    </row>
    <row r="200" spans="1:5" ht="21" customHeight="1">
      <c r="A200" s="11" t="s">
        <v>589</v>
      </c>
      <c r="B200" s="11" t="s">
        <v>593</v>
      </c>
      <c r="C200" s="128">
        <v>1420</v>
      </c>
      <c r="D200" s="156"/>
      <c r="E200" s="102">
        <f t="shared" si="9"/>
        <v>1420</v>
      </c>
    </row>
    <row r="201" spans="1:5" ht="21" customHeight="1">
      <c r="A201" s="11" t="s">
        <v>556</v>
      </c>
      <c r="B201" s="11" t="s">
        <v>561</v>
      </c>
      <c r="C201" s="128">
        <v>11750</v>
      </c>
      <c r="D201" s="11" t="s">
        <v>714</v>
      </c>
      <c r="E201" s="102">
        <f t="shared" si="9"/>
        <v>11750</v>
      </c>
    </row>
    <row r="202" spans="1:5" ht="21" customHeight="1">
      <c r="A202" s="11" t="s">
        <v>557</v>
      </c>
      <c r="B202" s="11" t="s">
        <v>562</v>
      </c>
      <c r="C202" s="128">
        <v>710</v>
      </c>
      <c r="D202" s="156" t="s">
        <v>596</v>
      </c>
      <c r="E202" s="102">
        <f t="shared" si="9"/>
        <v>710</v>
      </c>
    </row>
    <row r="203" spans="1:5" ht="21" customHeight="1">
      <c r="A203" s="11" t="s">
        <v>558</v>
      </c>
      <c r="B203" s="11" t="s">
        <v>594</v>
      </c>
      <c r="C203" s="128">
        <v>1170</v>
      </c>
      <c r="D203" s="156"/>
      <c r="E203" s="102">
        <f t="shared" si="9"/>
        <v>1170</v>
      </c>
    </row>
    <row r="204" spans="1:5" ht="21" customHeight="1">
      <c r="A204" s="11" t="s">
        <v>559</v>
      </c>
      <c r="B204" s="11" t="s">
        <v>563</v>
      </c>
      <c r="C204" s="128">
        <v>600</v>
      </c>
      <c r="D204" s="156"/>
      <c r="E204" s="102">
        <f t="shared" si="9"/>
        <v>600</v>
      </c>
    </row>
    <row r="205" spans="1:5" ht="21" customHeight="1">
      <c r="A205" s="11" t="s">
        <v>590</v>
      </c>
      <c r="B205" s="11" t="s">
        <v>564</v>
      </c>
      <c r="C205" s="128">
        <v>7600</v>
      </c>
      <c r="D205" s="156"/>
      <c r="E205" s="102">
        <f t="shared" si="9"/>
        <v>7600</v>
      </c>
    </row>
    <row r="206" spans="1:5" ht="21" customHeight="1">
      <c r="A206" s="11" t="s">
        <v>595</v>
      </c>
      <c r="B206" s="11" t="s">
        <v>560</v>
      </c>
      <c r="C206" s="128">
        <v>520</v>
      </c>
      <c r="D206" s="156"/>
      <c r="E206" s="102">
        <f t="shared" si="9"/>
        <v>520</v>
      </c>
    </row>
  </sheetData>
  <sheetProtection/>
  <mergeCells count="40">
    <mergeCell ref="A191:D191"/>
    <mergeCell ref="D189:D190"/>
    <mergeCell ref="A185:D185"/>
    <mergeCell ref="D162:D167"/>
    <mergeCell ref="D31:D32"/>
    <mergeCell ref="D84:D88"/>
    <mergeCell ref="D89:D107"/>
    <mergeCell ref="D179:D180"/>
    <mergeCell ref="D50:D54"/>
    <mergeCell ref="D128:D129"/>
    <mergeCell ref="A1:D1"/>
    <mergeCell ref="A2:D2"/>
    <mergeCell ref="A36:D36"/>
    <mergeCell ref="A44:D44"/>
    <mergeCell ref="A3:D3"/>
    <mergeCell ref="A5:D5"/>
    <mergeCell ref="A6:D6"/>
    <mergeCell ref="A21:D21"/>
    <mergeCell ref="A30:D30"/>
    <mergeCell ref="D22:D23"/>
    <mergeCell ref="D198:D200"/>
    <mergeCell ref="A13:D13"/>
    <mergeCell ref="D26:D28"/>
    <mergeCell ref="D169:D170"/>
    <mergeCell ref="A134:D134"/>
    <mergeCell ref="D55:D73"/>
    <mergeCell ref="A108:D108"/>
    <mergeCell ref="D124:D127"/>
    <mergeCell ref="D74:D83"/>
    <mergeCell ref="D175:D177"/>
    <mergeCell ref="D202:D206"/>
    <mergeCell ref="D109:D118"/>
    <mergeCell ref="A171:D171"/>
    <mergeCell ref="A197:D197"/>
    <mergeCell ref="D145:D161"/>
    <mergeCell ref="A178:D178"/>
    <mergeCell ref="A123:D123"/>
    <mergeCell ref="D135:D137"/>
    <mergeCell ref="A119:D119"/>
    <mergeCell ref="D138:D144"/>
  </mergeCells>
  <printOptions horizontalCentered="1"/>
  <pageMargins left="0.1968503937007874" right="0.1968503937007874" top="0.48" bottom="0.1968503937007874" header="0.42" footer="0.11811023622047245"/>
  <pageSetup horizontalDpi="500" verticalDpi="500" orientation="portrait" paperSize="9" scale="79" r:id="rId4"/>
  <headerFooter alignWithMargins="0">
    <oddFooter>&amp;R
Страница &amp;P</oddFooter>
  </headerFooter>
  <rowBreaks count="5" manualBreakCount="5">
    <brk id="43" max="3" man="1"/>
    <brk id="88" max="3" man="1"/>
    <brk id="133" max="3" man="1"/>
    <brk id="170" max="3" man="1"/>
    <brk id="206" max="3" man="1"/>
  </rowBreaks>
  <colBreaks count="1" manualBreakCount="1">
    <brk id="4" min="2" max="158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K250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7.625" style="2" customWidth="1"/>
    <col min="2" max="2" width="32.125" style="2" customWidth="1"/>
    <col min="3" max="3" width="11.75390625" style="2" customWidth="1"/>
    <col min="4" max="4" width="10.75390625" style="2" customWidth="1"/>
    <col min="5" max="5" width="13.75390625" style="129" customWidth="1"/>
    <col min="6" max="6" width="11.75390625" style="2" customWidth="1"/>
    <col min="7" max="7" width="13.75390625" style="129" customWidth="1"/>
    <col min="8" max="9" width="11.75390625" style="0" customWidth="1"/>
    <col min="10" max="10" width="12.25390625" style="0" hidden="1" customWidth="1"/>
    <col min="11" max="11" width="11.75390625" style="0" hidden="1" customWidth="1"/>
  </cols>
  <sheetData>
    <row r="1" spans="1:10" ht="109.5" customHeight="1" thickBot="1">
      <c r="A1" s="180"/>
      <c r="B1" s="180"/>
      <c r="C1" s="180"/>
      <c r="D1" s="180"/>
      <c r="E1" s="180"/>
      <c r="F1" s="180"/>
      <c r="G1" s="180"/>
      <c r="J1" s="100" t="s">
        <v>914</v>
      </c>
    </row>
    <row r="2" spans="1:11" ht="34.5" customHeight="1" thickBot="1">
      <c r="A2" s="194" t="s">
        <v>1048</v>
      </c>
      <c r="B2" s="195"/>
      <c r="C2" s="195"/>
      <c r="D2" s="195"/>
      <c r="E2" s="195"/>
      <c r="F2" s="195"/>
      <c r="G2" s="196"/>
      <c r="H2" s="56"/>
      <c r="I2" s="56"/>
      <c r="J2" s="98"/>
      <c r="K2" s="99" t="s">
        <v>910</v>
      </c>
    </row>
    <row r="3" spans="1:11" ht="24" customHeight="1">
      <c r="A3" s="191" t="s">
        <v>91</v>
      </c>
      <c r="B3" s="192"/>
      <c r="C3" s="192"/>
      <c r="D3" s="192"/>
      <c r="E3" s="192"/>
      <c r="F3" s="192"/>
      <c r="G3" s="193"/>
      <c r="H3" s="181" t="s">
        <v>874</v>
      </c>
      <c r="I3" s="182"/>
      <c r="J3" s="98"/>
      <c r="K3" s="99" t="s">
        <v>910</v>
      </c>
    </row>
    <row r="4" spans="1:11" ht="51" customHeight="1">
      <c r="A4" s="90" t="s">
        <v>1</v>
      </c>
      <c r="B4" s="44" t="s">
        <v>2</v>
      </c>
      <c r="C4" s="44" t="s">
        <v>666</v>
      </c>
      <c r="D4" s="44" t="s">
        <v>863</v>
      </c>
      <c r="E4" s="123" t="s">
        <v>917</v>
      </c>
      <c r="F4" s="45" t="s">
        <v>864</v>
      </c>
      <c r="G4" s="134" t="s">
        <v>918</v>
      </c>
      <c r="H4" s="104" t="s">
        <v>875</v>
      </c>
      <c r="I4" s="91" t="s">
        <v>873</v>
      </c>
      <c r="J4" s="117" t="s">
        <v>915</v>
      </c>
      <c r="K4" s="118" t="s">
        <v>916</v>
      </c>
    </row>
    <row r="5" spans="1:9" ht="15" customHeight="1">
      <c r="A5" s="197" t="s">
        <v>715</v>
      </c>
      <c r="B5" s="198"/>
      <c r="C5" s="198"/>
      <c r="D5" s="198"/>
      <c r="E5" s="198"/>
      <c r="F5" s="198"/>
      <c r="G5" s="199"/>
      <c r="H5" s="105"/>
      <c r="I5" s="92"/>
    </row>
    <row r="6" spans="1:9" ht="15" customHeight="1">
      <c r="A6" s="177" t="s">
        <v>838</v>
      </c>
      <c r="B6" s="178"/>
      <c r="C6" s="178"/>
      <c r="D6" s="178"/>
      <c r="E6" s="178"/>
      <c r="F6" s="178"/>
      <c r="G6" s="179"/>
      <c r="H6" s="106"/>
      <c r="I6" s="93"/>
    </row>
    <row r="7" spans="1:11" s="1" customFormat="1" ht="11.25" customHeight="1">
      <c r="A7" s="46">
        <v>10101</v>
      </c>
      <c r="B7" s="10" t="s">
        <v>839</v>
      </c>
      <c r="C7" s="10" t="s">
        <v>452</v>
      </c>
      <c r="D7" s="10">
        <v>150</v>
      </c>
      <c r="E7" s="130">
        <v>24.8</v>
      </c>
      <c r="F7" s="6" t="s">
        <v>95</v>
      </c>
      <c r="G7" s="135">
        <f>E7*F7</f>
        <v>1240</v>
      </c>
      <c r="H7" s="107"/>
      <c r="I7" s="94">
        <f>E7*H7</f>
        <v>0</v>
      </c>
      <c r="J7" s="119">
        <f>E7-E7*$J$3%</f>
        <v>24.8</v>
      </c>
      <c r="K7" s="120">
        <f>J7*F7</f>
        <v>1240</v>
      </c>
    </row>
    <row r="8" spans="1:11" s="1" customFormat="1" ht="11.25" customHeight="1">
      <c r="A8" s="46">
        <v>10102</v>
      </c>
      <c r="B8" s="10" t="s">
        <v>839</v>
      </c>
      <c r="C8" s="10" t="s">
        <v>452</v>
      </c>
      <c r="D8" s="10">
        <v>100</v>
      </c>
      <c r="E8" s="130">
        <v>18.4</v>
      </c>
      <c r="F8" s="6" t="s">
        <v>95</v>
      </c>
      <c r="G8" s="135">
        <f>E8*F8</f>
        <v>919.9999999999999</v>
      </c>
      <c r="H8" s="107"/>
      <c r="I8" s="94">
        <f>E8*H8</f>
        <v>0</v>
      </c>
      <c r="J8" s="119">
        <f>E8-E8*$J$3%</f>
        <v>18.4</v>
      </c>
      <c r="K8" s="120">
        <f>J8*F8</f>
        <v>919.9999999999999</v>
      </c>
    </row>
    <row r="9" spans="1:11" s="1" customFormat="1" ht="11.25" customHeight="1">
      <c r="A9" s="46">
        <v>10103</v>
      </c>
      <c r="B9" s="10" t="s">
        <v>839</v>
      </c>
      <c r="C9" s="10" t="s">
        <v>452</v>
      </c>
      <c r="D9" s="10">
        <v>50</v>
      </c>
      <c r="E9" s="130">
        <v>16</v>
      </c>
      <c r="F9" s="6" t="s">
        <v>95</v>
      </c>
      <c r="G9" s="135">
        <f>E9*F9</f>
        <v>800</v>
      </c>
      <c r="H9" s="107"/>
      <c r="I9" s="94">
        <f>E9*H9</f>
        <v>0</v>
      </c>
      <c r="J9" s="119">
        <f>E9-E9*$J$3%</f>
        <v>16</v>
      </c>
      <c r="K9" s="120">
        <f>J9*F9</f>
        <v>800</v>
      </c>
    </row>
    <row r="10" spans="1:9" ht="15" customHeight="1">
      <c r="A10" s="177" t="s">
        <v>97</v>
      </c>
      <c r="B10" s="178"/>
      <c r="C10" s="178"/>
      <c r="D10" s="178"/>
      <c r="E10" s="178"/>
      <c r="F10" s="178"/>
      <c r="G10" s="179"/>
      <c r="H10" s="106"/>
      <c r="I10" s="93"/>
    </row>
    <row r="11" spans="1:11" s="1" customFormat="1" ht="11.25" customHeight="1">
      <c r="A11" s="43" t="s">
        <v>98</v>
      </c>
      <c r="B11" s="7" t="s">
        <v>263</v>
      </c>
      <c r="C11" s="7" t="s">
        <v>452</v>
      </c>
      <c r="D11" s="7">
        <v>6</v>
      </c>
      <c r="E11" s="130">
        <v>92</v>
      </c>
      <c r="F11" s="6" t="s">
        <v>99</v>
      </c>
      <c r="G11" s="135">
        <f>E11*F11</f>
        <v>3680</v>
      </c>
      <c r="H11" s="107"/>
      <c r="I11" s="94">
        <f>E11*H11</f>
        <v>0</v>
      </c>
      <c r="J11" s="119">
        <f>E11-E11*$J$3%</f>
        <v>92</v>
      </c>
      <c r="K11" s="120">
        <f>J11*F11</f>
        <v>3680</v>
      </c>
    </row>
    <row r="12" spans="1:11" s="1" customFormat="1" ht="11.25" customHeight="1">
      <c r="A12" s="43" t="s">
        <v>100</v>
      </c>
      <c r="B12" s="7" t="s">
        <v>264</v>
      </c>
      <c r="C12" s="7" t="s">
        <v>452</v>
      </c>
      <c r="D12" s="7">
        <v>8</v>
      </c>
      <c r="E12" s="130">
        <v>100</v>
      </c>
      <c r="F12" s="6" t="s">
        <v>101</v>
      </c>
      <c r="G12" s="135">
        <f>E12*F12</f>
        <v>2000</v>
      </c>
      <c r="H12" s="107"/>
      <c r="I12" s="94">
        <f>E12*H12</f>
        <v>0</v>
      </c>
      <c r="J12" s="119">
        <f>E12-E12*$J$3%</f>
        <v>100</v>
      </c>
      <c r="K12" s="120">
        <f>J12*F12</f>
        <v>2000</v>
      </c>
    </row>
    <row r="13" spans="1:11" s="1" customFormat="1" ht="11.25" customHeight="1">
      <c r="A13" s="43" t="s">
        <v>102</v>
      </c>
      <c r="B13" s="7" t="s">
        <v>265</v>
      </c>
      <c r="C13" s="7" t="s">
        <v>452</v>
      </c>
      <c r="D13" s="7">
        <v>10</v>
      </c>
      <c r="E13" s="130">
        <v>120</v>
      </c>
      <c r="F13" s="6" t="s">
        <v>103</v>
      </c>
      <c r="G13" s="135">
        <f>E13*F13</f>
        <v>2160</v>
      </c>
      <c r="H13" s="107"/>
      <c r="I13" s="94">
        <f>E13*H13</f>
        <v>0</v>
      </c>
      <c r="J13" s="119">
        <f>E13-E13*$J$3%</f>
        <v>120</v>
      </c>
      <c r="K13" s="120">
        <f>J13*F13</f>
        <v>2160</v>
      </c>
    </row>
    <row r="14" spans="1:9" ht="15" customHeight="1">
      <c r="A14" s="177" t="s">
        <v>104</v>
      </c>
      <c r="B14" s="178"/>
      <c r="C14" s="178"/>
      <c r="D14" s="178"/>
      <c r="E14" s="178"/>
      <c r="F14" s="178"/>
      <c r="G14" s="179"/>
      <c r="H14" s="106"/>
      <c r="I14" s="93"/>
    </row>
    <row r="15" spans="1:11" s="1" customFormat="1" ht="11.25" customHeight="1">
      <c r="A15" s="43" t="s">
        <v>868</v>
      </c>
      <c r="B15" s="7" t="s">
        <v>869</v>
      </c>
      <c r="C15" s="7" t="s">
        <v>452</v>
      </c>
      <c r="D15" s="6" t="s">
        <v>870</v>
      </c>
      <c r="E15" s="130">
        <v>11</v>
      </c>
      <c r="F15" s="6" t="s">
        <v>312</v>
      </c>
      <c r="G15" s="135">
        <f>E15*F15</f>
        <v>1100</v>
      </c>
      <c r="H15" s="107"/>
      <c r="I15" s="94">
        <f>E15*H15</f>
        <v>0</v>
      </c>
      <c r="J15" s="119">
        <f>E15-E15*$J$3%</f>
        <v>11</v>
      </c>
      <c r="K15" s="120">
        <f>J15*F15</f>
        <v>1100</v>
      </c>
    </row>
    <row r="16" spans="1:11" s="1" customFormat="1" ht="11.25" customHeight="1">
      <c r="A16" s="43" t="s">
        <v>105</v>
      </c>
      <c r="B16" s="7" t="s">
        <v>276</v>
      </c>
      <c r="C16" s="7" t="s">
        <v>452</v>
      </c>
      <c r="D16" s="6" t="s">
        <v>106</v>
      </c>
      <c r="E16" s="130">
        <v>15.5</v>
      </c>
      <c r="F16" s="6" t="s">
        <v>312</v>
      </c>
      <c r="G16" s="135">
        <f>E16*F16</f>
        <v>1550</v>
      </c>
      <c r="H16" s="107"/>
      <c r="I16" s="94">
        <f>E16*H16</f>
        <v>0</v>
      </c>
      <c r="J16" s="119">
        <f>E16-E16*$J$3%</f>
        <v>15.5</v>
      </c>
      <c r="K16" s="120">
        <f>J16*F16</f>
        <v>1550</v>
      </c>
    </row>
    <row r="17" spans="1:11" s="1" customFormat="1" ht="11.25" customHeight="1">
      <c r="A17" s="43" t="s">
        <v>107</v>
      </c>
      <c r="B17" s="7" t="s">
        <v>275</v>
      </c>
      <c r="C17" s="7" t="s">
        <v>452</v>
      </c>
      <c r="D17" s="6" t="s">
        <v>108</v>
      </c>
      <c r="E17" s="130">
        <v>20</v>
      </c>
      <c r="F17" s="6" t="s">
        <v>541</v>
      </c>
      <c r="G17" s="135">
        <f>E17*F17</f>
        <v>1500</v>
      </c>
      <c r="H17" s="107"/>
      <c r="I17" s="94">
        <f>E17*H17</f>
        <v>0</v>
      </c>
      <c r="J17" s="119">
        <f>E17-E17*$J$3%</f>
        <v>20</v>
      </c>
      <c r="K17" s="120">
        <f>J17*F17</f>
        <v>1500</v>
      </c>
    </row>
    <row r="18" spans="1:11" s="1" customFormat="1" ht="11.25" customHeight="1">
      <c r="A18" s="43" t="s">
        <v>109</v>
      </c>
      <c r="B18" s="7" t="s">
        <v>274</v>
      </c>
      <c r="C18" s="7" t="s">
        <v>452</v>
      </c>
      <c r="D18" s="7">
        <v>80</v>
      </c>
      <c r="E18" s="130">
        <v>24.5</v>
      </c>
      <c r="F18" s="6" t="s">
        <v>541</v>
      </c>
      <c r="G18" s="135">
        <f>E18*F18</f>
        <v>1837.5</v>
      </c>
      <c r="H18" s="107"/>
      <c r="I18" s="94">
        <f>E18*H18</f>
        <v>0</v>
      </c>
      <c r="J18" s="119">
        <f>E18-E18*$J$3%</f>
        <v>24.5</v>
      </c>
      <c r="K18" s="120">
        <f>J18*F18</f>
        <v>1837.5</v>
      </c>
    </row>
    <row r="19" spans="1:9" s="1" customFormat="1" ht="15" customHeight="1">
      <c r="A19" s="177" t="s">
        <v>694</v>
      </c>
      <c r="B19" s="178"/>
      <c r="C19" s="178"/>
      <c r="D19" s="178"/>
      <c r="E19" s="178"/>
      <c r="F19" s="178"/>
      <c r="G19" s="179"/>
      <c r="H19" s="106"/>
      <c r="I19" s="93"/>
    </row>
    <row r="20" spans="1:11" s="1" customFormat="1" ht="11.25" customHeight="1">
      <c r="A20" s="49">
        <v>20302</v>
      </c>
      <c r="B20" s="7" t="s">
        <v>667</v>
      </c>
      <c r="C20" s="7" t="s">
        <v>452</v>
      </c>
      <c r="D20" s="7" t="s">
        <v>311</v>
      </c>
      <c r="E20" s="130">
        <v>760</v>
      </c>
      <c r="F20" s="7">
        <v>1</v>
      </c>
      <c r="G20" s="135">
        <f>E20*F20</f>
        <v>760</v>
      </c>
      <c r="H20" s="107"/>
      <c r="I20" s="94">
        <f>E20*H20</f>
        <v>0</v>
      </c>
      <c r="J20" s="119">
        <f>E20-E20*$J$2%</f>
        <v>760</v>
      </c>
      <c r="K20" s="120">
        <f>J20*F20</f>
        <v>760</v>
      </c>
    </row>
    <row r="21" spans="1:11" s="1" customFormat="1" ht="11.25" customHeight="1">
      <c r="A21" s="49">
        <v>20304</v>
      </c>
      <c r="B21" s="7" t="s">
        <v>352</v>
      </c>
      <c r="C21" s="11" t="s">
        <v>452</v>
      </c>
      <c r="D21" s="7" t="s">
        <v>390</v>
      </c>
      <c r="E21" s="130">
        <v>2400</v>
      </c>
      <c r="F21" s="7">
        <v>1</v>
      </c>
      <c r="G21" s="135">
        <f>E21*F21</f>
        <v>2400</v>
      </c>
      <c r="H21" s="107"/>
      <c r="I21" s="94">
        <f>E21*H21</f>
        <v>0</v>
      </c>
      <c r="J21" s="119">
        <f>E21-E21*$J$2%</f>
        <v>2400</v>
      </c>
      <c r="K21" s="120">
        <f>J21*F21</f>
        <v>2400</v>
      </c>
    </row>
    <row r="22" spans="1:11" s="1" customFormat="1" ht="11.25" customHeight="1">
      <c r="A22" s="49">
        <v>20306</v>
      </c>
      <c r="B22" s="7" t="s">
        <v>391</v>
      </c>
      <c r="C22" s="11" t="s">
        <v>452</v>
      </c>
      <c r="D22" s="7" t="s">
        <v>867</v>
      </c>
      <c r="E22" s="130">
        <v>1330</v>
      </c>
      <c r="F22" s="7">
        <v>1</v>
      </c>
      <c r="G22" s="135">
        <f>E22*F22</f>
        <v>1330</v>
      </c>
      <c r="H22" s="107"/>
      <c r="I22" s="94">
        <f>E22*H22</f>
        <v>0</v>
      </c>
      <c r="J22" s="119">
        <f>E22-E22*$J$2%</f>
        <v>1330</v>
      </c>
      <c r="K22" s="120">
        <f>J22*F22</f>
        <v>1330</v>
      </c>
    </row>
    <row r="23" spans="1:9" s="1" customFormat="1" ht="15" customHeight="1">
      <c r="A23" s="177" t="s">
        <v>692</v>
      </c>
      <c r="B23" s="178"/>
      <c r="C23" s="178"/>
      <c r="D23" s="178"/>
      <c r="E23" s="178"/>
      <c r="F23" s="178"/>
      <c r="G23" s="179"/>
      <c r="H23" s="106"/>
      <c r="I23" s="93"/>
    </row>
    <row r="24" spans="1:11" s="1" customFormat="1" ht="11.25" customHeight="1">
      <c r="A24" s="43" t="s">
        <v>341</v>
      </c>
      <c r="B24" s="6" t="s">
        <v>340</v>
      </c>
      <c r="C24" s="6" t="s">
        <v>452</v>
      </c>
      <c r="D24" s="6" t="s">
        <v>342</v>
      </c>
      <c r="E24" s="130">
        <v>460</v>
      </c>
      <c r="F24" s="6" t="s">
        <v>94</v>
      </c>
      <c r="G24" s="135">
        <f>E24*F24</f>
        <v>460</v>
      </c>
      <c r="H24" s="107"/>
      <c r="I24" s="94">
        <f>E24*H24</f>
        <v>0</v>
      </c>
      <c r="J24" s="119">
        <f>E24-E24*$J$2%</f>
        <v>460</v>
      </c>
      <c r="K24" s="120">
        <f>J24*F24</f>
        <v>460</v>
      </c>
    </row>
    <row r="25" spans="1:11" s="1" customFormat="1" ht="11.25" customHeight="1">
      <c r="A25" s="43" t="s">
        <v>350</v>
      </c>
      <c r="B25" s="6" t="s">
        <v>351</v>
      </c>
      <c r="C25" s="6" t="s">
        <v>452</v>
      </c>
      <c r="D25" s="6" t="s">
        <v>311</v>
      </c>
      <c r="E25" s="130">
        <v>650</v>
      </c>
      <c r="F25" s="6" t="s">
        <v>94</v>
      </c>
      <c r="G25" s="135">
        <f>E25*F25</f>
        <v>650</v>
      </c>
      <c r="H25" s="107"/>
      <c r="I25" s="94">
        <f>E25*H25</f>
        <v>0</v>
      </c>
      <c r="J25" s="119">
        <f>E25-E25*$J$2%</f>
        <v>650</v>
      </c>
      <c r="K25" s="120">
        <f>J25*F25</f>
        <v>650</v>
      </c>
    </row>
    <row r="26" spans="1:11" s="1" customFormat="1" ht="11.25" customHeight="1" thickBot="1">
      <c r="A26" s="77" t="s">
        <v>431</v>
      </c>
      <c r="B26" s="78" t="s">
        <v>477</v>
      </c>
      <c r="C26" s="78" t="s">
        <v>452</v>
      </c>
      <c r="D26" s="78" t="s">
        <v>342</v>
      </c>
      <c r="E26" s="131">
        <v>350</v>
      </c>
      <c r="F26" s="78" t="s">
        <v>94</v>
      </c>
      <c r="G26" s="136">
        <f>E26*F26</f>
        <v>350</v>
      </c>
      <c r="H26" s="108"/>
      <c r="I26" s="95">
        <f>E26*H26</f>
        <v>0</v>
      </c>
      <c r="J26" s="119">
        <f>E26-E26*$J$2%</f>
        <v>350</v>
      </c>
      <c r="K26" s="120">
        <f>J26*F26</f>
        <v>350</v>
      </c>
    </row>
    <row r="27" spans="1:9" ht="19.5" customHeight="1" thickBot="1">
      <c r="A27" s="185" t="s">
        <v>865</v>
      </c>
      <c r="B27" s="186"/>
      <c r="C27" s="186"/>
      <c r="D27" s="186"/>
      <c r="E27" s="186"/>
      <c r="F27" s="186"/>
      <c r="G27" s="187"/>
      <c r="H27" s="109"/>
      <c r="I27" s="88"/>
    </row>
    <row r="28" spans="1:9" ht="15" customHeight="1">
      <c r="A28" s="153" t="s">
        <v>110</v>
      </c>
      <c r="B28" s="154"/>
      <c r="C28" s="154"/>
      <c r="D28" s="154"/>
      <c r="E28" s="154"/>
      <c r="F28" s="154"/>
      <c r="G28" s="155"/>
      <c r="H28" s="110"/>
      <c r="I28" s="96"/>
    </row>
    <row r="29" spans="1:11" s="1" customFormat="1" ht="11.25" customHeight="1">
      <c r="A29" s="43">
        <v>10110</v>
      </c>
      <c r="B29" s="7" t="s">
        <v>111</v>
      </c>
      <c r="C29" s="7">
        <v>1</v>
      </c>
      <c r="D29" s="7" t="s">
        <v>112</v>
      </c>
      <c r="E29" s="130">
        <v>30</v>
      </c>
      <c r="F29" s="6" t="s">
        <v>101</v>
      </c>
      <c r="G29" s="135">
        <f aca="true" t="shared" si="0" ref="G29:G66">E29*F29</f>
        <v>600</v>
      </c>
      <c r="H29" s="107"/>
      <c r="I29" s="94">
        <f aca="true" t="shared" si="1" ref="I29:I47">E29*H29</f>
        <v>0</v>
      </c>
      <c r="J29" s="119">
        <f>E29-E29*$J$3%</f>
        <v>30</v>
      </c>
      <c r="K29" s="120">
        <f>J29*F29</f>
        <v>600</v>
      </c>
    </row>
    <row r="30" spans="1:11" s="1" customFormat="1" ht="11.25" customHeight="1">
      <c r="A30" s="43" t="s">
        <v>328</v>
      </c>
      <c r="B30" s="7" t="s">
        <v>313</v>
      </c>
      <c r="C30" s="7">
        <v>1</v>
      </c>
      <c r="D30" s="7" t="s">
        <v>433</v>
      </c>
      <c r="E30" s="130">
        <v>38</v>
      </c>
      <c r="F30" s="6" t="s">
        <v>113</v>
      </c>
      <c r="G30" s="135">
        <f t="shared" si="0"/>
        <v>380</v>
      </c>
      <c r="H30" s="107"/>
      <c r="I30" s="94">
        <f t="shared" si="1"/>
        <v>0</v>
      </c>
      <c r="J30" s="119">
        <f>E30-E30*$J$3%</f>
        <v>38</v>
      </c>
      <c r="K30" s="120">
        <f>J30*F30</f>
        <v>380</v>
      </c>
    </row>
    <row r="31" spans="1:11" s="1" customFormat="1" ht="11.25" customHeight="1">
      <c r="A31" s="43">
        <v>10112</v>
      </c>
      <c r="B31" s="7" t="s">
        <v>266</v>
      </c>
      <c r="C31" s="7">
        <v>1</v>
      </c>
      <c r="D31" s="7" t="s">
        <v>453</v>
      </c>
      <c r="E31" s="130">
        <v>49.5</v>
      </c>
      <c r="F31" s="6" t="s">
        <v>113</v>
      </c>
      <c r="G31" s="135">
        <f t="shared" si="0"/>
        <v>495</v>
      </c>
      <c r="H31" s="107"/>
      <c r="I31" s="94">
        <f t="shared" si="1"/>
        <v>0</v>
      </c>
      <c r="J31" s="119">
        <f>E31-E31*$J$3%</f>
        <v>49.5</v>
      </c>
      <c r="K31" s="120">
        <f>J31*F31</f>
        <v>495</v>
      </c>
    </row>
    <row r="32" spans="1:11" s="1" customFormat="1" ht="11.25" customHeight="1">
      <c r="A32" s="43" t="s">
        <v>427</v>
      </c>
      <c r="B32" s="7" t="s">
        <v>429</v>
      </c>
      <c r="C32" s="7">
        <v>1</v>
      </c>
      <c r="D32" s="7" t="s">
        <v>333</v>
      </c>
      <c r="E32" s="130">
        <v>39</v>
      </c>
      <c r="F32" s="6" t="s">
        <v>113</v>
      </c>
      <c r="G32" s="135">
        <f t="shared" si="0"/>
        <v>390</v>
      </c>
      <c r="H32" s="107"/>
      <c r="I32" s="94">
        <f t="shared" si="1"/>
        <v>0</v>
      </c>
      <c r="J32" s="119">
        <f>E32-E32*$J$3%</f>
        <v>39</v>
      </c>
      <c r="K32" s="120">
        <f>J32*F32</f>
        <v>390</v>
      </c>
    </row>
    <row r="33" spans="1:11" s="1" customFormat="1" ht="11.25" customHeight="1">
      <c r="A33" s="43">
        <v>10114</v>
      </c>
      <c r="B33" s="7" t="s">
        <v>267</v>
      </c>
      <c r="C33" s="7">
        <v>1</v>
      </c>
      <c r="D33" s="7" t="s">
        <v>114</v>
      </c>
      <c r="E33" s="130">
        <v>63</v>
      </c>
      <c r="F33" s="6" t="s">
        <v>113</v>
      </c>
      <c r="G33" s="135">
        <f t="shared" si="0"/>
        <v>630</v>
      </c>
      <c r="H33" s="107"/>
      <c r="I33" s="94">
        <f t="shared" si="1"/>
        <v>0</v>
      </c>
      <c r="J33" s="119">
        <f aca="true" t="shared" si="2" ref="J33:J47">E33-E33*$J$3%</f>
        <v>63</v>
      </c>
      <c r="K33" s="120">
        <f aca="true" t="shared" si="3" ref="K33:K47">J33*F33</f>
        <v>630</v>
      </c>
    </row>
    <row r="34" spans="1:11" s="1" customFormat="1" ht="11.25" customHeight="1">
      <c r="A34" s="43" t="s">
        <v>605</v>
      </c>
      <c r="B34" s="7" t="s">
        <v>606</v>
      </c>
      <c r="C34" s="7">
        <v>2</v>
      </c>
      <c r="D34" s="7" t="s">
        <v>114</v>
      </c>
      <c r="E34" s="130">
        <v>93.5</v>
      </c>
      <c r="F34" s="6" t="s">
        <v>113</v>
      </c>
      <c r="G34" s="135">
        <f t="shared" si="0"/>
        <v>935</v>
      </c>
      <c r="H34" s="107"/>
      <c r="I34" s="94">
        <f t="shared" si="1"/>
        <v>0</v>
      </c>
      <c r="J34" s="119">
        <f t="shared" si="2"/>
        <v>93.5</v>
      </c>
      <c r="K34" s="120">
        <f t="shared" si="3"/>
        <v>935</v>
      </c>
    </row>
    <row r="35" spans="1:11" s="1" customFormat="1" ht="11.25" customHeight="1">
      <c r="A35" s="43" t="s">
        <v>428</v>
      </c>
      <c r="B35" s="7" t="s">
        <v>430</v>
      </c>
      <c r="C35" s="7">
        <v>1</v>
      </c>
      <c r="D35" s="7" t="s">
        <v>479</v>
      </c>
      <c r="E35" s="130">
        <v>56</v>
      </c>
      <c r="F35" s="6" t="s">
        <v>113</v>
      </c>
      <c r="G35" s="135">
        <f t="shared" si="0"/>
        <v>560</v>
      </c>
      <c r="H35" s="107"/>
      <c r="I35" s="94">
        <f t="shared" si="1"/>
        <v>0</v>
      </c>
      <c r="J35" s="119">
        <f t="shared" si="2"/>
        <v>56</v>
      </c>
      <c r="K35" s="120">
        <f t="shared" si="3"/>
        <v>560</v>
      </c>
    </row>
    <row r="36" spans="1:11" s="1" customFormat="1" ht="11.25" customHeight="1">
      <c r="A36" s="43" t="s">
        <v>329</v>
      </c>
      <c r="B36" s="7" t="s">
        <v>314</v>
      </c>
      <c r="C36" s="7">
        <v>2</v>
      </c>
      <c r="D36" s="7" t="s">
        <v>334</v>
      </c>
      <c r="E36" s="130">
        <v>63</v>
      </c>
      <c r="F36" s="6" t="s">
        <v>113</v>
      </c>
      <c r="G36" s="135">
        <f t="shared" si="0"/>
        <v>630</v>
      </c>
      <c r="H36" s="107"/>
      <c r="I36" s="94">
        <f t="shared" si="1"/>
        <v>0</v>
      </c>
      <c r="J36" s="119">
        <f t="shared" si="2"/>
        <v>63</v>
      </c>
      <c r="K36" s="120">
        <f t="shared" si="3"/>
        <v>630</v>
      </c>
    </row>
    <row r="37" spans="1:11" s="1" customFormat="1" ht="11.25" customHeight="1">
      <c r="A37" s="43" t="s">
        <v>330</v>
      </c>
      <c r="B37" s="7" t="s">
        <v>315</v>
      </c>
      <c r="C37" s="7">
        <v>2</v>
      </c>
      <c r="D37" s="7" t="s">
        <v>335</v>
      </c>
      <c r="E37" s="130">
        <v>92</v>
      </c>
      <c r="F37" s="6" t="s">
        <v>113</v>
      </c>
      <c r="G37" s="135">
        <f t="shared" si="0"/>
        <v>920</v>
      </c>
      <c r="H37" s="107"/>
      <c r="I37" s="94">
        <f t="shared" si="1"/>
        <v>0</v>
      </c>
      <c r="J37" s="119">
        <f t="shared" si="2"/>
        <v>92</v>
      </c>
      <c r="K37" s="120">
        <f t="shared" si="3"/>
        <v>920</v>
      </c>
    </row>
    <row r="38" spans="1:11" s="1" customFormat="1" ht="11.25" customHeight="1">
      <c r="A38" s="43">
        <v>10120</v>
      </c>
      <c r="B38" s="7" t="s">
        <v>268</v>
      </c>
      <c r="C38" s="7">
        <v>2</v>
      </c>
      <c r="D38" s="7" t="s">
        <v>115</v>
      </c>
      <c r="E38" s="130">
        <v>79.5</v>
      </c>
      <c r="F38" s="6" t="s">
        <v>113</v>
      </c>
      <c r="G38" s="135">
        <f t="shared" si="0"/>
        <v>795</v>
      </c>
      <c r="H38" s="107"/>
      <c r="I38" s="94">
        <f t="shared" si="1"/>
        <v>0</v>
      </c>
      <c r="J38" s="119">
        <f t="shared" si="2"/>
        <v>79.5</v>
      </c>
      <c r="K38" s="120">
        <f t="shared" si="3"/>
        <v>795</v>
      </c>
    </row>
    <row r="39" spans="1:11" s="1" customFormat="1" ht="11.25" customHeight="1">
      <c r="A39" s="43">
        <v>10122</v>
      </c>
      <c r="B39" s="7" t="s">
        <v>269</v>
      </c>
      <c r="C39" s="7">
        <v>2</v>
      </c>
      <c r="D39" s="7" t="s">
        <v>116</v>
      </c>
      <c r="E39" s="130">
        <v>94.5</v>
      </c>
      <c r="F39" s="6" t="s">
        <v>113</v>
      </c>
      <c r="G39" s="135">
        <f t="shared" si="0"/>
        <v>945</v>
      </c>
      <c r="H39" s="107"/>
      <c r="I39" s="94">
        <f t="shared" si="1"/>
        <v>0</v>
      </c>
      <c r="J39" s="119">
        <f t="shared" si="2"/>
        <v>94.5</v>
      </c>
      <c r="K39" s="120">
        <f t="shared" si="3"/>
        <v>945</v>
      </c>
    </row>
    <row r="40" spans="1:11" s="1" customFormat="1" ht="11.25" customHeight="1">
      <c r="A40" s="43" t="s">
        <v>331</v>
      </c>
      <c r="B40" s="7" t="s">
        <v>332</v>
      </c>
      <c r="C40" s="7">
        <v>2</v>
      </c>
      <c r="D40" s="7" t="s">
        <v>336</v>
      </c>
      <c r="E40" s="130">
        <v>117.5</v>
      </c>
      <c r="F40" s="6" t="s">
        <v>113</v>
      </c>
      <c r="G40" s="135">
        <f t="shared" si="0"/>
        <v>1175</v>
      </c>
      <c r="H40" s="107"/>
      <c r="I40" s="94">
        <f t="shared" si="1"/>
        <v>0</v>
      </c>
      <c r="J40" s="119">
        <f t="shared" si="2"/>
        <v>117.5</v>
      </c>
      <c r="K40" s="120">
        <f t="shared" si="3"/>
        <v>1175</v>
      </c>
    </row>
    <row r="41" spans="1:11" s="1" customFormat="1" ht="11.25" customHeight="1">
      <c r="A41" s="43" t="s">
        <v>434</v>
      </c>
      <c r="B41" s="7" t="s">
        <v>435</v>
      </c>
      <c r="C41" s="7">
        <v>2</v>
      </c>
      <c r="D41" s="7" t="s">
        <v>436</v>
      </c>
      <c r="E41" s="130">
        <v>98.5</v>
      </c>
      <c r="F41" s="6" t="s">
        <v>113</v>
      </c>
      <c r="G41" s="135">
        <f t="shared" si="0"/>
        <v>985</v>
      </c>
      <c r="H41" s="107"/>
      <c r="I41" s="94">
        <f t="shared" si="1"/>
        <v>0</v>
      </c>
      <c r="J41" s="119">
        <f t="shared" si="2"/>
        <v>98.5</v>
      </c>
      <c r="K41" s="120">
        <f t="shared" si="3"/>
        <v>985</v>
      </c>
    </row>
    <row r="42" spans="1:11" s="1" customFormat="1" ht="11.25" customHeight="1">
      <c r="A42" s="43">
        <v>10124</v>
      </c>
      <c r="B42" s="7" t="s">
        <v>270</v>
      </c>
      <c r="C42" s="7">
        <v>2</v>
      </c>
      <c r="D42" s="7" t="s">
        <v>117</v>
      </c>
      <c r="E42" s="130">
        <v>109.5</v>
      </c>
      <c r="F42" s="6" t="s">
        <v>113</v>
      </c>
      <c r="G42" s="135">
        <f t="shared" si="0"/>
        <v>1095</v>
      </c>
      <c r="H42" s="107"/>
      <c r="I42" s="94">
        <f t="shared" si="1"/>
        <v>0</v>
      </c>
      <c r="J42" s="119">
        <f t="shared" si="2"/>
        <v>109.5</v>
      </c>
      <c r="K42" s="120">
        <f t="shared" si="3"/>
        <v>1095</v>
      </c>
    </row>
    <row r="43" spans="1:11" s="1" customFormat="1" ht="11.25" customHeight="1">
      <c r="A43" s="43">
        <v>10125</v>
      </c>
      <c r="B43" s="7" t="s">
        <v>271</v>
      </c>
      <c r="C43" s="7">
        <v>3</v>
      </c>
      <c r="D43" s="7" t="s">
        <v>118</v>
      </c>
      <c r="E43" s="130">
        <v>121</v>
      </c>
      <c r="F43" s="6" t="s">
        <v>113</v>
      </c>
      <c r="G43" s="135">
        <f t="shared" si="0"/>
        <v>1210</v>
      </c>
      <c r="H43" s="107"/>
      <c r="I43" s="94">
        <f t="shared" si="1"/>
        <v>0</v>
      </c>
      <c r="J43" s="119">
        <f t="shared" si="2"/>
        <v>121</v>
      </c>
      <c r="K43" s="120">
        <f t="shared" si="3"/>
        <v>1210</v>
      </c>
    </row>
    <row r="44" spans="1:11" s="1" customFormat="1" ht="11.25" customHeight="1">
      <c r="A44" s="43" t="s">
        <v>486</v>
      </c>
      <c r="B44" s="7" t="s">
        <v>483</v>
      </c>
      <c r="C44" s="7">
        <v>2</v>
      </c>
      <c r="D44" s="7" t="s">
        <v>972</v>
      </c>
      <c r="E44" s="130">
        <v>114</v>
      </c>
      <c r="F44" s="6" t="s">
        <v>113</v>
      </c>
      <c r="G44" s="135">
        <f t="shared" si="0"/>
        <v>1140</v>
      </c>
      <c r="H44" s="107"/>
      <c r="I44" s="94">
        <f t="shared" si="1"/>
        <v>0</v>
      </c>
      <c r="J44" s="119">
        <f t="shared" si="2"/>
        <v>114</v>
      </c>
      <c r="K44" s="120">
        <f t="shared" si="3"/>
        <v>1140</v>
      </c>
    </row>
    <row r="45" spans="1:11" s="1" customFormat="1" ht="11.25" customHeight="1">
      <c r="A45" s="43" t="s">
        <v>119</v>
      </c>
      <c r="B45" s="7" t="s">
        <v>272</v>
      </c>
      <c r="C45" s="7">
        <v>3</v>
      </c>
      <c r="D45" s="7" t="s">
        <v>120</v>
      </c>
      <c r="E45" s="130">
        <v>144</v>
      </c>
      <c r="F45" s="6" t="s">
        <v>113</v>
      </c>
      <c r="G45" s="135">
        <f t="shared" si="0"/>
        <v>1440</v>
      </c>
      <c r="H45" s="107"/>
      <c r="I45" s="94">
        <f t="shared" si="1"/>
        <v>0</v>
      </c>
      <c r="J45" s="119">
        <f t="shared" si="2"/>
        <v>144</v>
      </c>
      <c r="K45" s="120">
        <f t="shared" si="3"/>
        <v>1440</v>
      </c>
    </row>
    <row r="46" spans="1:11" s="1" customFormat="1" ht="11.25" customHeight="1">
      <c r="A46" s="43" t="s">
        <v>121</v>
      </c>
      <c r="B46" s="7" t="s">
        <v>273</v>
      </c>
      <c r="C46" s="7">
        <v>3</v>
      </c>
      <c r="D46" s="7" t="s">
        <v>122</v>
      </c>
      <c r="E46" s="130">
        <v>188</v>
      </c>
      <c r="F46" s="6" t="s">
        <v>113</v>
      </c>
      <c r="G46" s="135">
        <f t="shared" si="0"/>
        <v>1880</v>
      </c>
      <c r="H46" s="107"/>
      <c r="I46" s="94">
        <f t="shared" si="1"/>
        <v>0</v>
      </c>
      <c r="J46" s="119">
        <f t="shared" si="2"/>
        <v>188</v>
      </c>
      <c r="K46" s="120">
        <f t="shared" si="3"/>
        <v>1880</v>
      </c>
    </row>
    <row r="47" spans="1:11" s="1" customFormat="1" ht="11.25" customHeight="1">
      <c r="A47" s="43" t="s">
        <v>488</v>
      </c>
      <c r="B47" s="7" t="s">
        <v>484</v>
      </c>
      <c r="C47" s="7">
        <v>3</v>
      </c>
      <c r="D47" s="7" t="s">
        <v>487</v>
      </c>
      <c r="E47" s="130">
        <v>109.5</v>
      </c>
      <c r="F47" s="6" t="s">
        <v>113</v>
      </c>
      <c r="G47" s="135">
        <f t="shared" si="0"/>
        <v>1095</v>
      </c>
      <c r="H47" s="107"/>
      <c r="I47" s="94">
        <f t="shared" si="1"/>
        <v>0</v>
      </c>
      <c r="J47" s="119">
        <f t="shared" si="2"/>
        <v>109.5</v>
      </c>
      <c r="K47" s="120">
        <f t="shared" si="3"/>
        <v>1095</v>
      </c>
    </row>
    <row r="48" spans="1:9" ht="15" customHeight="1">
      <c r="A48" s="177" t="s">
        <v>603</v>
      </c>
      <c r="B48" s="178"/>
      <c r="C48" s="178"/>
      <c r="D48" s="178"/>
      <c r="E48" s="178"/>
      <c r="F48" s="178"/>
      <c r="G48" s="179"/>
      <c r="H48" s="106"/>
      <c r="I48" s="93"/>
    </row>
    <row r="49" spans="1:11" s="1" customFormat="1" ht="11.25" customHeight="1">
      <c r="A49" s="43">
        <v>10135</v>
      </c>
      <c r="B49" s="7" t="s">
        <v>600</v>
      </c>
      <c r="C49" s="7">
        <v>4</v>
      </c>
      <c r="D49" s="7" t="s">
        <v>123</v>
      </c>
      <c r="E49" s="130">
        <v>211</v>
      </c>
      <c r="F49" s="6" t="s">
        <v>113</v>
      </c>
      <c r="G49" s="135">
        <f>E49*F49</f>
        <v>2110</v>
      </c>
      <c r="H49" s="107"/>
      <c r="I49" s="94">
        <f>E49*H49</f>
        <v>0</v>
      </c>
      <c r="J49" s="119">
        <f>E49-E49*$J$3%</f>
        <v>211</v>
      </c>
      <c r="K49" s="120">
        <f>J49*F49</f>
        <v>2110</v>
      </c>
    </row>
    <row r="50" spans="1:11" s="1" customFormat="1" ht="11.25" customHeight="1">
      <c r="A50" s="43">
        <v>10140</v>
      </c>
      <c r="B50" s="7" t="s">
        <v>601</v>
      </c>
      <c r="C50" s="7">
        <v>3</v>
      </c>
      <c r="D50" s="7" t="s">
        <v>432</v>
      </c>
      <c r="E50" s="130">
        <v>167</v>
      </c>
      <c r="F50" s="6" t="s">
        <v>113</v>
      </c>
      <c r="G50" s="135">
        <f>E50*F50</f>
        <v>1670</v>
      </c>
      <c r="H50" s="107"/>
      <c r="I50" s="94">
        <f>E50*H50</f>
        <v>0</v>
      </c>
      <c r="J50" s="119">
        <f>E50-E50*$J$3%</f>
        <v>167</v>
      </c>
      <c r="K50" s="120">
        <f>J50*F50</f>
        <v>1670</v>
      </c>
    </row>
    <row r="51" spans="1:11" s="1" customFormat="1" ht="11.25" customHeight="1">
      <c r="A51" s="43">
        <v>10142</v>
      </c>
      <c r="B51" s="7" t="s">
        <v>602</v>
      </c>
      <c r="C51" s="7">
        <v>4</v>
      </c>
      <c r="D51" s="7" t="s">
        <v>973</v>
      </c>
      <c r="E51" s="130">
        <v>267</v>
      </c>
      <c r="F51" s="6" t="s">
        <v>113</v>
      </c>
      <c r="G51" s="135">
        <f>E51*F51</f>
        <v>2670</v>
      </c>
      <c r="H51" s="107"/>
      <c r="I51" s="94">
        <f>E51*H51</f>
        <v>0</v>
      </c>
      <c r="J51" s="119">
        <f>E51-E51*$J$3%</f>
        <v>267</v>
      </c>
      <c r="K51" s="120">
        <f>J51*F51</f>
        <v>2670</v>
      </c>
    </row>
    <row r="52" spans="1:11" s="1" customFormat="1" ht="11.25" customHeight="1">
      <c r="A52" s="43">
        <v>10144</v>
      </c>
      <c r="B52" s="7" t="s">
        <v>525</v>
      </c>
      <c r="C52" s="7">
        <v>4</v>
      </c>
      <c r="D52" s="7" t="s">
        <v>974</v>
      </c>
      <c r="E52" s="130">
        <v>357</v>
      </c>
      <c r="F52" s="6" t="s">
        <v>113</v>
      </c>
      <c r="G52" s="135">
        <f t="shared" si="0"/>
        <v>3570</v>
      </c>
      <c r="H52" s="107"/>
      <c r="I52" s="94">
        <f>E52*H52</f>
        <v>0</v>
      </c>
      <c r="J52" s="119">
        <f>E52-E52*$J$3%</f>
        <v>357</v>
      </c>
      <c r="K52" s="120">
        <f>J52*F52</f>
        <v>3570</v>
      </c>
    </row>
    <row r="53" spans="1:11" s="1" customFormat="1" ht="11.25" customHeight="1">
      <c r="A53" s="43">
        <v>10145</v>
      </c>
      <c r="B53" s="7" t="s">
        <v>526</v>
      </c>
      <c r="C53" s="7">
        <v>4</v>
      </c>
      <c r="D53" s="7" t="s">
        <v>977</v>
      </c>
      <c r="E53" s="130">
        <v>368</v>
      </c>
      <c r="F53" s="6" t="s">
        <v>127</v>
      </c>
      <c r="G53" s="135">
        <f t="shared" si="0"/>
        <v>1840</v>
      </c>
      <c r="H53" s="107"/>
      <c r="I53" s="94">
        <f>E53*H53</f>
        <v>0</v>
      </c>
      <c r="J53" s="119">
        <f>E53-E53*$J$3%</f>
        <v>368</v>
      </c>
      <c r="K53" s="120">
        <f>J53*F53</f>
        <v>1840</v>
      </c>
    </row>
    <row r="54" spans="1:9" ht="15" customHeight="1">
      <c r="A54" s="177" t="s">
        <v>716</v>
      </c>
      <c r="B54" s="178"/>
      <c r="C54" s="178"/>
      <c r="D54" s="178"/>
      <c r="E54" s="178"/>
      <c r="F54" s="178"/>
      <c r="G54" s="179"/>
      <c r="H54" s="106"/>
      <c r="I54" s="93"/>
    </row>
    <row r="55" spans="1:11" ht="11.25" customHeight="1">
      <c r="A55" s="43">
        <v>10146</v>
      </c>
      <c r="B55" s="7" t="s">
        <v>527</v>
      </c>
      <c r="C55" s="7">
        <v>4</v>
      </c>
      <c r="D55" s="7" t="s">
        <v>975</v>
      </c>
      <c r="E55" s="130">
        <v>610</v>
      </c>
      <c r="F55" s="6" t="s">
        <v>127</v>
      </c>
      <c r="G55" s="135">
        <f>E55*F55</f>
        <v>3050</v>
      </c>
      <c r="H55" s="111"/>
      <c r="I55" s="94">
        <f aca="true" t="shared" si="4" ref="I55:I68">E55*H55</f>
        <v>0</v>
      </c>
      <c r="J55" s="119">
        <f>E55-E55*$J$2%</f>
        <v>610</v>
      </c>
      <c r="K55" s="120">
        <f>J55*F55</f>
        <v>3050</v>
      </c>
    </row>
    <row r="56" spans="1:11" s="1" customFormat="1" ht="11.25" customHeight="1">
      <c r="A56" s="43">
        <v>10147</v>
      </c>
      <c r="B56" s="7" t="s">
        <v>528</v>
      </c>
      <c r="C56" s="7">
        <v>4</v>
      </c>
      <c r="D56" s="7" t="s">
        <v>980</v>
      </c>
      <c r="E56" s="130">
        <v>495</v>
      </c>
      <c r="F56" s="6" t="s">
        <v>127</v>
      </c>
      <c r="G56" s="135">
        <f t="shared" si="0"/>
        <v>2475</v>
      </c>
      <c r="H56" s="107"/>
      <c r="I56" s="94">
        <f t="shared" si="4"/>
        <v>0</v>
      </c>
      <c r="J56" s="119">
        <f aca="true" t="shared" si="5" ref="J56:J67">E56-E56*$J$2%</f>
        <v>495</v>
      </c>
      <c r="K56" s="120">
        <f aca="true" t="shared" si="6" ref="K56:K67">J56*F56</f>
        <v>2475</v>
      </c>
    </row>
    <row r="57" spans="1:11" s="1" customFormat="1" ht="11.25" customHeight="1">
      <c r="A57" s="43">
        <v>10148</v>
      </c>
      <c r="B57" s="7" t="s">
        <v>529</v>
      </c>
      <c r="C57" s="7">
        <v>4</v>
      </c>
      <c r="D57" s="7" t="s">
        <v>981</v>
      </c>
      <c r="E57" s="130">
        <v>805</v>
      </c>
      <c r="F57" s="6" t="s">
        <v>127</v>
      </c>
      <c r="G57" s="135">
        <f t="shared" si="0"/>
        <v>4025</v>
      </c>
      <c r="H57" s="107"/>
      <c r="I57" s="94">
        <f t="shared" si="4"/>
        <v>0</v>
      </c>
      <c r="J57" s="119">
        <f t="shared" si="5"/>
        <v>805</v>
      </c>
      <c r="K57" s="120">
        <f t="shared" si="6"/>
        <v>4025</v>
      </c>
    </row>
    <row r="58" spans="1:11" s="1" customFormat="1" ht="11.25" customHeight="1">
      <c r="A58" s="43">
        <v>10149</v>
      </c>
      <c r="B58" s="7" t="s">
        <v>530</v>
      </c>
      <c r="C58" s="7">
        <v>4</v>
      </c>
      <c r="D58" s="7" t="s">
        <v>982</v>
      </c>
      <c r="E58" s="130">
        <v>620</v>
      </c>
      <c r="F58" s="6" t="s">
        <v>127</v>
      </c>
      <c r="G58" s="135">
        <f t="shared" si="0"/>
        <v>3100</v>
      </c>
      <c r="H58" s="107"/>
      <c r="I58" s="94">
        <f t="shared" si="4"/>
        <v>0</v>
      </c>
      <c r="J58" s="119">
        <f t="shared" si="5"/>
        <v>620</v>
      </c>
      <c r="K58" s="120">
        <f t="shared" si="6"/>
        <v>3100</v>
      </c>
    </row>
    <row r="59" spans="1:11" s="1" customFormat="1" ht="11.25" customHeight="1">
      <c r="A59" s="43">
        <v>10150</v>
      </c>
      <c r="B59" s="7" t="s">
        <v>531</v>
      </c>
      <c r="C59" s="7">
        <v>5</v>
      </c>
      <c r="D59" s="7" t="s">
        <v>132</v>
      </c>
      <c r="E59" s="130">
        <v>890</v>
      </c>
      <c r="F59" s="6" t="s">
        <v>127</v>
      </c>
      <c r="G59" s="135">
        <f t="shared" si="0"/>
        <v>4450</v>
      </c>
      <c r="H59" s="107"/>
      <c r="I59" s="94">
        <f t="shared" si="4"/>
        <v>0</v>
      </c>
      <c r="J59" s="119">
        <f t="shared" si="5"/>
        <v>890</v>
      </c>
      <c r="K59" s="120">
        <f t="shared" si="6"/>
        <v>4450</v>
      </c>
    </row>
    <row r="60" spans="1:11" s="1" customFormat="1" ht="11.25" customHeight="1">
      <c r="A60" s="43" t="s">
        <v>133</v>
      </c>
      <c r="B60" s="7" t="s">
        <v>532</v>
      </c>
      <c r="C60" s="7">
        <v>5</v>
      </c>
      <c r="D60" s="7" t="s">
        <v>134</v>
      </c>
      <c r="E60" s="130">
        <v>1190</v>
      </c>
      <c r="F60" s="6" t="s">
        <v>224</v>
      </c>
      <c r="G60" s="135">
        <f t="shared" si="0"/>
        <v>3570</v>
      </c>
      <c r="H60" s="107"/>
      <c r="I60" s="94">
        <f t="shared" si="4"/>
        <v>0</v>
      </c>
      <c r="J60" s="119">
        <f t="shared" si="5"/>
        <v>1190</v>
      </c>
      <c r="K60" s="120">
        <f t="shared" si="6"/>
        <v>3570</v>
      </c>
    </row>
    <row r="61" spans="1:11" s="1" customFormat="1" ht="11.25" customHeight="1">
      <c r="A61" s="43" t="s">
        <v>135</v>
      </c>
      <c r="B61" s="7" t="s">
        <v>533</v>
      </c>
      <c r="C61" s="7">
        <v>5</v>
      </c>
      <c r="D61" s="7" t="s">
        <v>136</v>
      </c>
      <c r="E61" s="130">
        <v>790</v>
      </c>
      <c r="F61" s="6" t="s">
        <v>127</v>
      </c>
      <c r="G61" s="135">
        <f t="shared" si="0"/>
        <v>3950</v>
      </c>
      <c r="H61" s="107"/>
      <c r="I61" s="94">
        <f t="shared" si="4"/>
        <v>0</v>
      </c>
      <c r="J61" s="119">
        <f t="shared" si="5"/>
        <v>790</v>
      </c>
      <c r="K61" s="120">
        <f t="shared" si="6"/>
        <v>3950</v>
      </c>
    </row>
    <row r="62" spans="1:11" s="1" customFormat="1" ht="11.25" customHeight="1">
      <c r="A62" s="43" t="s">
        <v>137</v>
      </c>
      <c r="B62" s="7" t="s">
        <v>534</v>
      </c>
      <c r="C62" s="7">
        <v>7</v>
      </c>
      <c r="D62" s="7" t="s">
        <v>983</v>
      </c>
      <c r="E62" s="130">
        <v>1760</v>
      </c>
      <c r="F62" s="6" t="s">
        <v>224</v>
      </c>
      <c r="G62" s="135">
        <f t="shared" si="0"/>
        <v>5280</v>
      </c>
      <c r="H62" s="107"/>
      <c r="I62" s="94">
        <f t="shared" si="4"/>
        <v>0</v>
      </c>
      <c r="J62" s="119">
        <f t="shared" si="5"/>
        <v>1760</v>
      </c>
      <c r="K62" s="120">
        <f t="shared" si="6"/>
        <v>5280</v>
      </c>
    </row>
    <row r="63" spans="1:11" s="1" customFormat="1" ht="11.25" customHeight="1">
      <c r="A63" s="43" t="s">
        <v>139</v>
      </c>
      <c r="B63" s="7" t="s">
        <v>535</v>
      </c>
      <c r="C63" s="7">
        <v>7</v>
      </c>
      <c r="D63" s="7" t="s">
        <v>984</v>
      </c>
      <c r="E63" s="130">
        <v>2130</v>
      </c>
      <c r="F63" s="6" t="s">
        <v>96</v>
      </c>
      <c r="G63" s="135">
        <f t="shared" si="0"/>
        <v>4260</v>
      </c>
      <c r="H63" s="107"/>
      <c r="I63" s="94">
        <f t="shared" si="4"/>
        <v>0</v>
      </c>
      <c r="J63" s="119">
        <f t="shared" si="5"/>
        <v>2130</v>
      </c>
      <c r="K63" s="120">
        <f t="shared" si="6"/>
        <v>4260</v>
      </c>
    </row>
    <row r="64" spans="1:11" s="1" customFormat="1" ht="11.25" customHeight="1">
      <c r="A64" s="43" t="s">
        <v>478</v>
      </c>
      <c r="B64" s="7" t="s">
        <v>536</v>
      </c>
      <c r="C64" s="7">
        <v>7</v>
      </c>
      <c r="D64" s="7" t="s">
        <v>985</v>
      </c>
      <c r="E64" s="130">
        <v>3680</v>
      </c>
      <c r="F64" s="6" t="s">
        <v>96</v>
      </c>
      <c r="G64" s="135">
        <f t="shared" si="0"/>
        <v>7360</v>
      </c>
      <c r="H64" s="107"/>
      <c r="I64" s="94">
        <f t="shared" si="4"/>
        <v>0</v>
      </c>
      <c r="J64" s="119">
        <f t="shared" si="5"/>
        <v>3680</v>
      </c>
      <c r="K64" s="120">
        <f t="shared" si="6"/>
        <v>7360</v>
      </c>
    </row>
    <row r="65" spans="1:11" s="1" customFormat="1" ht="11.25" customHeight="1">
      <c r="A65" s="43" t="s">
        <v>140</v>
      </c>
      <c r="B65" s="7" t="s">
        <v>537</v>
      </c>
      <c r="C65" s="7">
        <v>6</v>
      </c>
      <c r="D65" s="7" t="s">
        <v>141</v>
      </c>
      <c r="E65" s="130">
        <v>1430</v>
      </c>
      <c r="F65" s="6" t="s">
        <v>224</v>
      </c>
      <c r="G65" s="135">
        <f t="shared" si="0"/>
        <v>4290</v>
      </c>
      <c r="H65" s="107"/>
      <c r="I65" s="94">
        <f t="shared" si="4"/>
        <v>0</v>
      </c>
      <c r="J65" s="119">
        <f t="shared" si="5"/>
        <v>1430</v>
      </c>
      <c r="K65" s="120">
        <f t="shared" si="6"/>
        <v>4290</v>
      </c>
    </row>
    <row r="66" spans="1:11" s="1" customFormat="1" ht="11.25" customHeight="1">
      <c r="A66" s="43" t="s">
        <v>142</v>
      </c>
      <c r="B66" s="7" t="s">
        <v>538</v>
      </c>
      <c r="C66" s="7">
        <v>7</v>
      </c>
      <c r="D66" s="7" t="s">
        <v>143</v>
      </c>
      <c r="E66" s="130">
        <v>2650</v>
      </c>
      <c r="F66" s="6" t="s">
        <v>96</v>
      </c>
      <c r="G66" s="135">
        <f t="shared" si="0"/>
        <v>5300</v>
      </c>
      <c r="H66" s="107"/>
      <c r="I66" s="94">
        <f t="shared" si="4"/>
        <v>0</v>
      </c>
      <c r="J66" s="119">
        <f t="shared" si="5"/>
        <v>2650</v>
      </c>
      <c r="K66" s="120">
        <f t="shared" si="6"/>
        <v>5300</v>
      </c>
    </row>
    <row r="67" spans="1:11" s="1" customFormat="1" ht="11.25" customHeight="1">
      <c r="A67" s="43" t="s">
        <v>144</v>
      </c>
      <c r="B67" s="7" t="s">
        <v>539</v>
      </c>
      <c r="C67" s="7">
        <v>8</v>
      </c>
      <c r="D67" s="7" t="s">
        <v>145</v>
      </c>
      <c r="E67" s="130">
        <v>2800</v>
      </c>
      <c r="F67" s="6" t="s">
        <v>96</v>
      </c>
      <c r="G67" s="135">
        <f>E67*F67</f>
        <v>5600</v>
      </c>
      <c r="H67" s="107"/>
      <c r="I67" s="94">
        <f t="shared" si="4"/>
        <v>0</v>
      </c>
      <c r="J67" s="119">
        <f t="shared" si="5"/>
        <v>2800</v>
      </c>
      <c r="K67" s="120">
        <f t="shared" si="6"/>
        <v>5600</v>
      </c>
    </row>
    <row r="68" spans="1:11" s="1" customFormat="1" ht="11.25" customHeight="1">
      <c r="A68" s="43" t="s">
        <v>437</v>
      </c>
      <c r="B68" s="7" t="s">
        <v>540</v>
      </c>
      <c r="C68" s="7">
        <v>10</v>
      </c>
      <c r="D68" s="7" t="s">
        <v>438</v>
      </c>
      <c r="E68" s="130">
        <v>5330</v>
      </c>
      <c r="F68" s="6" t="s">
        <v>94</v>
      </c>
      <c r="G68" s="135">
        <f>E68*F68</f>
        <v>5330</v>
      </c>
      <c r="H68" s="107"/>
      <c r="I68" s="94">
        <f t="shared" si="4"/>
        <v>0</v>
      </c>
      <c r="J68" s="119">
        <f>E68-E68*$J$2%</f>
        <v>5330</v>
      </c>
      <c r="K68" s="120">
        <f>J68*F68</f>
        <v>5330</v>
      </c>
    </row>
    <row r="69" spans="1:9" s="1" customFormat="1" ht="15" customHeight="1">
      <c r="A69" s="177" t="s">
        <v>665</v>
      </c>
      <c r="B69" s="178"/>
      <c r="C69" s="178"/>
      <c r="D69" s="178"/>
      <c r="E69" s="178"/>
      <c r="F69" s="178"/>
      <c r="G69" s="179"/>
      <c r="H69" s="106"/>
      <c r="I69" s="93"/>
    </row>
    <row r="70" spans="1:11" s="1" customFormat="1" ht="11.25" customHeight="1">
      <c r="A70" s="43">
        <v>10180</v>
      </c>
      <c r="B70" s="7" t="s">
        <v>738</v>
      </c>
      <c r="C70" s="7">
        <v>3</v>
      </c>
      <c r="D70" s="7" t="s">
        <v>976</v>
      </c>
      <c r="E70" s="130">
        <v>225</v>
      </c>
      <c r="F70" s="6" t="s">
        <v>127</v>
      </c>
      <c r="G70" s="135">
        <f aca="true" t="shared" si="7" ref="G70:G75">E70*F70</f>
        <v>1125</v>
      </c>
      <c r="H70" s="107"/>
      <c r="I70" s="94">
        <f aca="true" t="shared" si="8" ref="I70:I75">E70*H70</f>
        <v>0</v>
      </c>
      <c r="J70" s="119">
        <f aca="true" t="shared" si="9" ref="J70:J75">E70-E70*$J$2%</f>
        <v>225</v>
      </c>
      <c r="K70" s="120">
        <f aca="true" t="shared" si="10" ref="K70:K75">J70*F70</f>
        <v>1125</v>
      </c>
    </row>
    <row r="71" spans="1:11" s="1" customFormat="1" ht="11.25" customHeight="1">
      <c r="A71" s="43">
        <v>10182</v>
      </c>
      <c r="B71" s="7" t="s">
        <v>739</v>
      </c>
      <c r="C71" s="7">
        <v>3</v>
      </c>
      <c r="D71" s="7" t="s">
        <v>977</v>
      </c>
      <c r="E71" s="130">
        <v>305</v>
      </c>
      <c r="F71" s="6" t="s">
        <v>127</v>
      </c>
      <c r="G71" s="135">
        <f t="shared" si="7"/>
        <v>1525</v>
      </c>
      <c r="H71" s="107"/>
      <c r="I71" s="94">
        <f t="shared" si="8"/>
        <v>0</v>
      </c>
      <c r="J71" s="119">
        <f t="shared" si="9"/>
        <v>305</v>
      </c>
      <c r="K71" s="120">
        <f t="shared" si="10"/>
        <v>1525</v>
      </c>
    </row>
    <row r="72" spans="1:11" s="1" customFormat="1" ht="11.25" customHeight="1">
      <c r="A72" s="43">
        <v>10184</v>
      </c>
      <c r="B72" s="7" t="s">
        <v>740</v>
      </c>
      <c r="C72" s="7">
        <v>3</v>
      </c>
      <c r="D72" s="7" t="s">
        <v>978</v>
      </c>
      <c r="E72" s="130">
        <v>455</v>
      </c>
      <c r="F72" s="6" t="s">
        <v>127</v>
      </c>
      <c r="G72" s="135">
        <f t="shared" si="7"/>
        <v>2275</v>
      </c>
      <c r="H72" s="107"/>
      <c r="I72" s="94">
        <f t="shared" si="8"/>
        <v>0</v>
      </c>
      <c r="J72" s="119">
        <f t="shared" si="9"/>
        <v>455</v>
      </c>
      <c r="K72" s="120">
        <f t="shared" si="10"/>
        <v>2275</v>
      </c>
    </row>
    <row r="73" spans="1:11" s="1" customFormat="1" ht="11.25" customHeight="1">
      <c r="A73" s="43" t="s">
        <v>690</v>
      </c>
      <c r="B73" s="7" t="s">
        <v>741</v>
      </c>
      <c r="C73" s="7">
        <v>3</v>
      </c>
      <c r="D73" s="7" t="s">
        <v>979</v>
      </c>
      <c r="E73" s="130">
        <v>605</v>
      </c>
      <c r="F73" s="6" t="s">
        <v>127</v>
      </c>
      <c r="G73" s="135">
        <f t="shared" si="7"/>
        <v>3025</v>
      </c>
      <c r="H73" s="107"/>
      <c r="I73" s="94">
        <f t="shared" si="8"/>
        <v>0</v>
      </c>
      <c r="J73" s="119">
        <f t="shared" si="9"/>
        <v>605</v>
      </c>
      <c r="K73" s="120">
        <f t="shared" si="10"/>
        <v>3025</v>
      </c>
    </row>
    <row r="74" spans="1:11" s="1" customFormat="1" ht="11.25" customHeight="1">
      <c r="A74" s="43" t="s">
        <v>691</v>
      </c>
      <c r="B74" s="7" t="s">
        <v>742</v>
      </c>
      <c r="C74" s="7">
        <v>3</v>
      </c>
      <c r="D74" s="7" t="s">
        <v>480</v>
      </c>
      <c r="E74" s="130">
        <v>760</v>
      </c>
      <c r="F74" s="6" t="s">
        <v>127</v>
      </c>
      <c r="G74" s="135">
        <f t="shared" si="7"/>
        <v>3800</v>
      </c>
      <c r="H74" s="107"/>
      <c r="I74" s="94">
        <f t="shared" si="8"/>
        <v>0</v>
      </c>
      <c r="J74" s="119">
        <f t="shared" si="9"/>
        <v>760</v>
      </c>
      <c r="K74" s="120">
        <f t="shared" si="10"/>
        <v>3800</v>
      </c>
    </row>
    <row r="75" spans="1:11" s="1" customFormat="1" ht="11.25" customHeight="1">
      <c r="A75" s="43" t="s">
        <v>437</v>
      </c>
      <c r="B75" s="7" t="s">
        <v>743</v>
      </c>
      <c r="C75" s="7">
        <v>3</v>
      </c>
      <c r="D75" s="7" t="s">
        <v>481</v>
      </c>
      <c r="E75" s="130">
        <v>1260</v>
      </c>
      <c r="F75" s="6" t="s">
        <v>127</v>
      </c>
      <c r="G75" s="135">
        <f t="shared" si="7"/>
        <v>6300</v>
      </c>
      <c r="H75" s="107"/>
      <c r="I75" s="94">
        <f t="shared" si="8"/>
        <v>0</v>
      </c>
      <c r="J75" s="119">
        <f t="shared" si="9"/>
        <v>1260</v>
      </c>
      <c r="K75" s="120">
        <f t="shared" si="10"/>
        <v>6300</v>
      </c>
    </row>
    <row r="76" spans="1:9" s="1" customFormat="1" ht="15" customHeight="1">
      <c r="A76" s="177" t="s">
        <v>147</v>
      </c>
      <c r="B76" s="178"/>
      <c r="C76" s="178"/>
      <c r="D76" s="178"/>
      <c r="E76" s="178"/>
      <c r="F76" s="178"/>
      <c r="G76" s="179"/>
      <c r="H76" s="106"/>
      <c r="I76" s="93"/>
    </row>
    <row r="77" spans="1:11" s="1" customFormat="1" ht="11.25" customHeight="1">
      <c r="A77" s="43" t="s">
        <v>148</v>
      </c>
      <c r="B77" s="7" t="s">
        <v>149</v>
      </c>
      <c r="C77" s="7">
        <v>2</v>
      </c>
      <c r="D77" s="6" t="s">
        <v>150</v>
      </c>
      <c r="E77" s="130">
        <v>64</v>
      </c>
      <c r="F77" s="6" t="s">
        <v>113</v>
      </c>
      <c r="G77" s="135">
        <f aca="true" t="shared" si="11" ref="G77:G98">E77*F77</f>
        <v>640</v>
      </c>
      <c r="H77" s="107"/>
      <c r="I77" s="94">
        <f>E77*H77</f>
        <v>0</v>
      </c>
      <c r="J77" s="119">
        <f>E77-E77*$J$3%</f>
        <v>64</v>
      </c>
      <c r="K77" s="120">
        <f>J77*F77</f>
        <v>640</v>
      </c>
    </row>
    <row r="78" spans="1:11" s="1" customFormat="1" ht="11.25" customHeight="1">
      <c r="A78" s="43" t="s">
        <v>151</v>
      </c>
      <c r="B78" s="7" t="s">
        <v>152</v>
      </c>
      <c r="C78" s="7">
        <v>2</v>
      </c>
      <c r="D78" s="7" t="s">
        <v>724</v>
      </c>
      <c r="E78" s="130">
        <v>93</v>
      </c>
      <c r="F78" s="6" t="s">
        <v>113</v>
      </c>
      <c r="G78" s="135">
        <f t="shared" si="11"/>
        <v>930</v>
      </c>
      <c r="H78" s="107"/>
      <c r="I78" s="94">
        <f>E78*H78</f>
        <v>0</v>
      </c>
      <c r="J78" s="119">
        <f>E78-E78*$J$3%</f>
        <v>93</v>
      </c>
      <c r="K78" s="120">
        <f>J78*F78</f>
        <v>930</v>
      </c>
    </row>
    <row r="79" spans="1:11" s="1" customFormat="1" ht="11.25" customHeight="1">
      <c r="A79" s="43" t="s">
        <v>153</v>
      </c>
      <c r="B79" s="7" t="s">
        <v>154</v>
      </c>
      <c r="C79" s="7">
        <v>4</v>
      </c>
      <c r="D79" s="7" t="s">
        <v>155</v>
      </c>
      <c r="E79" s="130">
        <v>159</v>
      </c>
      <c r="F79" s="6" t="s">
        <v>113</v>
      </c>
      <c r="G79" s="135">
        <f t="shared" si="11"/>
        <v>1590</v>
      </c>
      <c r="H79" s="107"/>
      <c r="I79" s="94">
        <f>E79*H79</f>
        <v>0</v>
      </c>
      <c r="J79" s="119">
        <f>E79-E79*$J$3%</f>
        <v>159</v>
      </c>
      <c r="K79" s="120">
        <f>J79*F79</f>
        <v>1590</v>
      </c>
    </row>
    <row r="80" spans="1:11" s="1" customFormat="1" ht="11.25" customHeight="1">
      <c r="A80" s="43" t="s">
        <v>156</v>
      </c>
      <c r="B80" s="7" t="s">
        <v>157</v>
      </c>
      <c r="C80" s="7">
        <v>4</v>
      </c>
      <c r="D80" s="7" t="s">
        <v>155</v>
      </c>
      <c r="E80" s="130">
        <v>146</v>
      </c>
      <c r="F80" s="6" t="s">
        <v>113</v>
      </c>
      <c r="G80" s="135">
        <f t="shared" si="11"/>
        <v>1460</v>
      </c>
      <c r="H80" s="107"/>
      <c r="I80" s="94">
        <f>E80*H80</f>
        <v>0</v>
      </c>
      <c r="J80" s="119">
        <f>E80-E80*$J$3%</f>
        <v>146</v>
      </c>
      <c r="K80" s="120">
        <f>J80*F80</f>
        <v>1460</v>
      </c>
    </row>
    <row r="81" spans="1:9" s="1" customFormat="1" ht="15" customHeight="1">
      <c r="A81" s="177" t="s">
        <v>158</v>
      </c>
      <c r="B81" s="178"/>
      <c r="C81" s="178"/>
      <c r="D81" s="178"/>
      <c r="E81" s="178"/>
      <c r="F81" s="178"/>
      <c r="G81" s="179"/>
      <c r="H81" s="106"/>
      <c r="I81" s="93"/>
    </row>
    <row r="82" spans="1:11" s="1" customFormat="1" ht="11.25" customHeight="1">
      <c r="A82" s="43" t="s">
        <v>159</v>
      </c>
      <c r="B82" s="7" t="s">
        <v>160</v>
      </c>
      <c r="C82" s="7">
        <v>6</v>
      </c>
      <c r="D82" s="7" t="s">
        <v>161</v>
      </c>
      <c r="E82" s="130">
        <v>348</v>
      </c>
      <c r="F82" s="6" t="s">
        <v>113</v>
      </c>
      <c r="G82" s="135">
        <f t="shared" si="11"/>
        <v>3480</v>
      </c>
      <c r="H82" s="107"/>
      <c r="I82" s="94">
        <f aca="true" t="shared" si="12" ref="I82:I91">E82*H82</f>
        <v>0</v>
      </c>
      <c r="J82" s="119">
        <f>E82-E82*$J$3%</f>
        <v>348</v>
      </c>
      <c r="K82" s="120">
        <f>J82*F82</f>
        <v>3480</v>
      </c>
    </row>
    <row r="83" spans="1:11" s="1" customFormat="1" ht="11.25" customHeight="1">
      <c r="A83" s="43" t="s">
        <v>162</v>
      </c>
      <c r="B83" s="7" t="s">
        <v>163</v>
      </c>
      <c r="C83" s="7">
        <v>6</v>
      </c>
      <c r="D83" s="7" t="s">
        <v>161</v>
      </c>
      <c r="E83" s="130">
        <v>346</v>
      </c>
      <c r="F83" s="6" t="s">
        <v>113</v>
      </c>
      <c r="G83" s="135">
        <f t="shared" si="11"/>
        <v>3460</v>
      </c>
      <c r="H83" s="107"/>
      <c r="I83" s="94">
        <f t="shared" si="12"/>
        <v>0</v>
      </c>
      <c r="J83" s="119">
        <f aca="true" t="shared" si="13" ref="J83:J91">E83-E83*$J$3%</f>
        <v>346</v>
      </c>
      <c r="K83" s="120">
        <f aca="true" t="shared" si="14" ref="K83:K91">J83*F83</f>
        <v>3460</v>
      </c>
    </row>
    <row r="84" spans="1:11" s="1" customFormat="1" ht="11.25" customHeight="1">
      <c r="A84" s="43" t="s">
        <v>164</v>
      </c>
      <c r="B84" s="7" t="s">
        <v>165</v>
      </c>
      <c r="C84" s="7">
        <v>6</v>
      </c>
      <c r="D84" s="7" t="s">
        <v>986</v>
      </c>
      <c r="E84" s="130">
        <v>500</v>
      </c>
      <c r="F84" s="6" t="s">
        <v>113</v>
      </c>
      <c r="G84" s="135">
        <f t="shared" si="11"/>
        <v>5000</v>
      </c>
      <c r="H84" s="107"/>
      <c r="I84" s="94">
        <f t="shared" si="12"/>
        <v>0</v>
      </c>
      <c r="J84" s="119">
        <f t="shared" si="13"/>
        <v>500</v>
      </c>
      <c r="K84" s="120">
        <f t="shared" si="14"/>
        <v>5000</v>
      </c>
    </row>
    <row r="85" spans="1:11" s="1" customFormat="1" ht="11.25" customHeight="1">
      <c r="A85" s="43" t="s">
        <v>166</v>
      </c>
      <c r="B85" s="7" t="s">
        <v>167</v>
      </c>
      <c r="C85" s="7">
        <v>6</v>
      </c>
      <c r="D85" s="7" t="s">
        <v>986</v>
      </c>
      <c r="E85" s="130">
        <v>492</v>
      </c>
      <c r="F85" s="6" t="s">
        <v>113</v>
      </c>
      <c r="G85" s="135">
        <f t="shared" si="11"/>
        <v>4920</v>
      </c>
      <c r="H85" s="107"/>
      <c r="I85" s="94">
        <f t="shared" si="12"/>
        <v>0</v>
      </c>
      <c r="J85" s="119">
        <f t="shared" si="13"/>
        <v>492</v>
      </c>
      <c r="K85" s="120">
        <f t="shared" si="14"/>
        <v>4920</v>
      </c>
    </row>
    <row r="86" spans="1:11" s="1" customFormat="1" ht="11.25" customHeight="1">
      <c r="A86" s="43" t="s">
        <v>168</v>
      </c>
      <c r="B86" s="7" t="s">
        <v>169</v>
      </c>
      <c r="C86" s="7">
        <v>6</v>
      </c>
      <c r="D86" s="7" t="s">
        <v>170</v>
      </c>
      <c r="E86" s="130">
        <v>825</v>
      </c>
      <c r="F86" s="6" t="s">
        <v>127</v>
      </c>
      <c r="G86" s="135">
        <f t="shared" si="11"/>
        <v>4125</v>
      </c>
      <c r="H86" s="107"/>
      <c r="I86" s="94">
        <f t="shared" si="12"/>
        <v>0</v>
      </c>
      <c r="J86" s="119">
        <f t="shared" si="13"/>
        <v>825</v>
      </c>
      <c r="K86" s="120">
        <f t="shared" si="14"/>
        <v>4125</v>
      </c>
    </row>
    <row r="87" spans="1:11" s="1" customFormat="1" ht="11.25" customHeight="1">
      <c r="A87" s="43" t="s">
        <v>171</v>
      </c>
      <c r="B87" s="7" t="s">
        <v>172</v>
      </c>
      <c r="C87" s="7">
        <v>6</v>
      </c>
      <c r="D87" s="7" t="s">
        <v>170</v>
      </c>
      <c r="E87" s="130">
        <v>725</v>
      </c>
      <c r="F87" s="6" t="s">
        <v>127</v>
      </c>
      <c r="G87" s="135">
        <f t="shared" si="11"/>
        <v>3625</v>
      </c>
      <c r="H87" s="107"/>
      <c r="I87" s="94">
        <f t="shared" si="12"/>
        <v>0</v>
      </c>
      <c r="J87" s="119">
        <f t="shared" si="13"/>
        <v>725</v>
      </c>
      <c r="K87" s="120">
        <f t="shared" si="14"/>
        <v>3625</v>
      </c>
    </row>
    <row r="88" spans="1:11" s="1" customFormat="1" ht="11.25" customHeight="1">
      <c r="A88" s="43" t="s">
        <v>173</v>
      </c>
      <c r="B88" s="7" t="s">
        <v>174</v>
      </c>
      <c r="C88" s="7">
        <v>8</v>
      </c>
      <c r="D88" s="7" t="s">
        <v>175</v>
      </c>
      <c r="E88" s="130">
        <v>955</v>
      </c>
      <c r="F88" s="6" t="s">
        <v>127</v>
      </c>
      <c r="G88" s="135">
        <f t="shared" si="11"/>
        <v>4775</v>
      </c>
      <c r="H88" s="107"/>
      <c r="I88" s="94">
        <f t="shared" si="12"/>
        <v>0</v>
      </c>
      <c r="J88" s="119">
        <f t="shared" si="13"/>
        <v>955</v>
      </c>
      <c r="K88" s="120">
        <f t="shared" si="14"/>
        <v>4775</v>
      </c>
    </row>
    <row r="89" spans="1:11" s="1" customFormat="1" ht="11.25" customHeight="1">
      <c r="A89" s="43" t="s">
        <v>176</v>
      </c>
      <c r="B89" s="7" t="s">
        <v>177</v>
      </c>
      <c r="C89" s="7">
        <v>8</v>
      </c>
      <c r="D89" s="7" t="s">
        <v>175</v>
      </c>
      <c r="E89" s="130">
        <v>902</v>
      </c>
      <c r="F89" s="6" t="s">
        <v>127</v>
      </c>
      <c r="G89" s="135">
        <f t="shared" si="11"/>
        <v>4510</v>
      </c>
      <c r="H89" s="107"/>
      <c r="I89" s="94">
        <f t="shared" si="12"/>
        <v>0</v>
      </c>
      <c r="J89" s="119">
        <f t="shared" si="13"/>
        <v>902</v>
      </c>
      <c r="K89" s="120">
        <f t="shared" si="14"/>
        <v>4510</v>
      </c>
    </row>
    <row r="90" spans="1:11" s="1" customFormat="1" ht="11.25" customHeight="1">
      <c r="A90" s="43" t="s">
        <v>178</v>
      </c>
      <c r="B90" s="7" t="s">
        <v>179</v>
      </c>
      <c r="C90" s="7">
        <v>8</v>
      </c>
      <c r="D90" s="7" t="s">
        <v>180</v>
      </c>
      <c r="E90" s="130">
        <v>1390</v>
      </c>
      <c r="F90" s="6" t="s">
        <v>127</v>
      </c>
      <c r="G90" s="135">
        <f t="shared" si="11"/>
        <v>6950</v>
      </c>
      <c r="H90" s="107"/>
      <c r="I90" s="94">
        <f t="shared" si="12"/>
        <v>0</v>
      </c>
      <c r="J90" s="119">
        <f t="shared" si="13"/>
        <v>1390</v>
      </c>
      <c r="K90" s="120">
        <f t="shared" si="14"/>
        <v>6950</v>
      </c>
    </row>
    <row r="91" spans="1:11" s="1" customFormat="1" ht="11.25" customHeight="1">
      <c r="A91" s="43" t="s">
        <v>181</v>
      </c>
      <c r="B91" s="7" t="s">
        <v>182</v>
      </c>
      <c r="C91" s="7">
        <v>8</v>
      </c>
      <c r="D91" s="7" t="s">
        <v>180</v>
      </c>
      <c r="E91" s="130">
        <v>1370</v>
      </c>
      <c r="F91" s="6" t="s">
        <v>127</v>
      </c>
      <c r="G91" s="135">
        <f t="shared" si="11"/>
        <v>6850</v>
      </c>
      <c r="H91" s="107"/>
      <c r="I91" s="94">
        <f t="shared" si="12"/>
        <v>0</v>
      </c>
      <c r="J91" s="119">
        <f t="shared" si="13"/>
        <v>1370</v>
      </c>
      <c r="K91" s="120">
        <f t="shared" si="14"/>
        <v>6850</v>
      </c>
    </row>
    <row r="92" spans="1:9" s="1" customFormat="1" ht="15" customHeight="1">
      <c r="A92" s="177" t="s">
        <v>664</v>
      </c>
      <c r="B92" s="178"/>
      <c r="C92" s="178"/>
      <c r="D92" s="178"/>
      <c r="E92" s="178"/>
      <c r="F92" s="178"/>
      <c r="G92" s="179"/>
      <c r="H92" s="106"/>
      <c r="I92" s="93"/>
    </row>
    <row r="93" spans="1:11" s="1" customFormat="1" ht="11.25" customHeight="1">
      <c r="A93" s="43" t="s">
        <v>370</v>
      </c>
      <c r="B93" s="7" t="s">
        <v>375</v>
      </c>
      <c r="C93" s="7">
        <v>4</v>
      </c>
      <c r="D93" s="7" t="s">
        <v>987</v>
      </c>
      <c r="E93" s="130">
        <v>360</v>
      </c>
      <c r="F93" s="6" t="s">
        <v>113</v>
      </c>
      <c r="G93" s="135">
        <f t="shared" si="11"/>
        <v>3600</v>
      </c>
      <c r="H93" s="107"/>
      <c r="I93" s="94">
        <f aca="true" t="shared" si="15" ref="I93:I98">E93*H93</f>
        <v>0</v>
      </c>
      <c r="J93" s="119">
        <f aca="true" t="shared" si="16" ref="J93:J98">E93-E93*$J$2%</f>
        <v>360</v>
      </c>
      <c r="K93" s="120">
        <f aca="true" t="shared" si="17" ref="K93:K98">J93*F93</f>
        <v>3600</v>
      </c>
    </row>
    <row r="94" spans="1:11" s="1" customFormat="1" ht="11.25" customHeight="1">
      <c r="A94" s="43" t="s">
        <v>371</v>
      </c>
      <c r="B94" s="7" t="s">
        <v>376</v>
      </c>
      <c r="C94" s="7">
        <v>4</v>
      </c>
      <c r="D94" s="7" t="s">
        <v>988</v>
      </c>
      <c r="E94" s="130">
        <v>765</v>
      </c>
      <c r="F94" s="6" t="s">
        <v>127</v>
      </c>
      <c r="G94" s="135">
        <f t="shared" si="11"/>
        <v>3825</v>
      </c>
      <c r="H94" s="107"/>
      <c r="I94" s="94">
        <f t="shared" si="15"/>
        <v>0</v>
      </c>
      <c r="J94" s="119">
        <f t="shared" si="16"/>
        <v>765</v>
      </c>
      <c r="K94" s="120">
        <f t="shared" si="17"/>
        <v>3825</v>
      </c>
    </row>
    <row r="95" spans="1:11" s="1" customFormat="1" ht="11.25" customHeight="1">
      <c r="A95" s="43" t="s">
        <v>372</v>
      </c>
      <c r="B95" s="7" t="s">
        <v>377</v>
      </c>
      <c r="C95" s="7">
        <v>4</v>
      </c>
      <c r="D95" s="7" t="s">
        <v>989</v>
      </c>
      <c r="E95" s="130">
        <v>1480</v>
      </c>
      <c r="F95" s="6" t="s">
        <v>127</v>
      </c>
      <c r="G95" s="135">
        <f t="shared" si="11"/>
        <v>7400</v>
      </c>
      <c r="H95" s="107"/>
      <c r="I95" s="94">
        <f t="shared" si="15"/>
        <v>0</v>
      </c>
      <c r="J95" s="119">
        <f t="shared" si="16"/>
        <v>1480</v>
      </c>
      <c r="K95" s="120">
        <f t="shared" si="17"/>
        <v>7400</v>
      </c>
    </row>
    <row r="96" spans="1:11" s="1" customFormat="1" ht="11.25" customHeight="1">
      <c r="A96" s="43" t="s">
        <v>373</v>
      </c>
      <c r="B96" s="7" t="s">
        <v>378</v>
      </c>
      <c r="C96" s="7">
        <v>6</v>
      </c>
      <c r="D96" s="7" t="s">
        <v>987</v>
      </c>
      <c r="E96" s="130">
        <v>390</v>
      </c>
      <c r="F96" s="6" t="s">
        <v>113</v>
      </c>
      <c r="G96" s="135">
        <f t="shared" si="11"/>
        <v>3900</v>
      </c>
      <c r="H96" s="107"/>
      <c r="I96" s="94">
        <f t="shared" si="15"/>
        <v>0</v>
      </c>
      <c r="J96" s="119">
        <f t="shared" si="16"/>
        <v>390</v>
      </c>
      <c r="K96" s="120">
        <f t="shared" si="17"/>
        <v>3900</v>
      </c>
    </row>
    <row r="97" spans="1:11" s="1" customFormat="1" ht="11.25" customHeight="1">
      <c r="A97" s="43" t="s">
        <v>374</v>
      </c>
      <c r="B97" s="7" t="s">
        <v>379</v>
      </c>
      <c r="C97" s="7">
        <v>6</v>
      </c>
      <c r="D97" s="7" t="s">
        <v>988</v>
      </c>
      <c r="E97" s="130">
        <v>930</v>
      </c>
      <c r="F97" s="6" t="s">
        <v>127</v>
      </c>
      <c r="G97" s="135">
        <f t="shared" si="11"/>
        <v>4650</v>
      </c>
      <c r="H97" s="107"/>
      <c r="I97" s="94">
        <f t="shared" si="15"/>
        <v>0</v>
      </c>
      <c r="J97" s="119">
        <f t="shared" si="16"/>
        <v>930</v>
      </c>
      <c r="K97" s="120">
        <f t="shared" si="17"/>
        <v>4650</v>
      </c>
    </row>
    <row r="98" spans="1:11" s="1" customFormat="1" ht="11.25" customHeight="1">
      <c r="A98" s="43" t="s">
        <v>490</v>
      </c>
      <c r="B98" s="7" t="s">
        <v>491</v>
      </c>
      <c r="C98" s="7">
        <v>6</v>
      </c>
      <c r="D98" s="7" t="s">
        <v>989</v>
      </c>
      <c r="E98" s="130">
        <v>1580</v>
      </c>
      <c r="F98" s="6" t="s">
        <v>127</v>
      </c>
      <c r="G98" s="135">
        <f t="shared" si="11"/>
        <v>7900</v>
      </c>
      <c r="H98" s="107"/>
      <c r="I98" s="94">
        <f t="shared" si="15"/>
        <v>0</v>
      </c>
      <c r="J98" s="119">
        <f t="shared" si="16"/>
        <v>1580</v>
      </c>
      <c r="K98" s="120">
        <f t="shared" si="17"/>
        <v>7900</v>
      </c>
    </row>
    <row r="99" spans="1:9" s="1" customFormat="1" ht="15" customHeight="1">
      <c r="A99" s="177" t="s">
        <v>779</v>
      </c>
      <c r="B99" s="178"/>
      <c r="C99" s="178"/>
      <c r="D99" s="178"/>
      <c r="E99" s="178"/>
      <c r="F99" s="178"/>
      <c r="G99" s="179"/>
      <c r="H99" s="106"/>
      <c r="I99" s="93"/>
    </row>
    <row r="100" spans="1:11" s="1" customFormat="1" ht="11.25" customHeight="1">
      <c r="A100" s="43" t="s">
        <v>462</v>
      </c>
      <c r="B100" s="7" t="s">
        <v>463</v>
      </c>
      <c r="C100" s="7">
        <v>4</v>
      </c>
      <c r="D100" s="7" t="s">
        <v>990</v>
      </c>
      <c r="E100" s="130">
        <v>285</v>
      </c>
      <c r="F100" s="6" t="s">
        <v>127</v>
      </c>
      <c r="G100" s="135">
        <f>E100*F100</f>
        <v>1425</v>
      </c>
      <c r="H100" s="107"/>
      <c r="I100" s="94">
        <f>E100*H100</f>
        <v>0</v>
      </c>
      <c r="J100" s="119">
        <f>E100-E100*$J$2%</f>
        <v>285</v>
      </c>
      <c r="K100" s="120">
        <f>J100*F100</f>
        <v>1425</v>
      </c>
    </row>
    <row r="101" spans="1:11" s="1" customFormat="1" ht="11.25" customHeight="1">
      <c r="A101" s="43" t="s">
        <v>469</v>
      </c>
      <c r="B101" s="7" t="s">
        <v>467</v>
      </c>
      <c r="C101" s="7">
        <v>6</v>
      </c>
      <c r="D101" s="7" t="s">
        <v>161</v>
      </c>
      <c r="E101" s="130">
        <v>440</v>
      </c>
      <c r="F101" s="6" t="s">
        <v>127</v>
      </c>
      <c r="G101" s="135">
        <f>E101*F101</f>
        <v>2200</v>
      </c>
      <c r="H101" s="107"/>
      <c r="I101" s="94">
        <f>E101*H101</f>
        <v>0</v>
      </c>
      <c r="J101" s="119">
        <f>E101-E101*$J$2%</f>
        <v>440</v>
      </c>
      <c r="K101" s="120">
        <f>J101*F101</f>
        <v>2200</v>
      </c>
    </row>
    <row r="102" spans="1:11" s="1" customFormat="1" ht="11.25" customHeight="1">
      <c r="A102" s="43" t="s">
        <v>470</v>
      </c>
      <c r="B102" s="7" t="s">
        <v>468</v>
      </c>
      <c r="C102" s="7">
        <v>8</v>
      </c>
      <c r="D102" s="7" t="s">
        <v>991</v>
      </c>
      <c r="E102" s="130">
        <v>580</v>
      </c>
      <c r="F102" s="6" t="s">
        <v>127</v>
      </c>
      <c r="G102" s="135">
        <f>E102*F102</f>
        <v>2900</v>
      </c>
      <c r="H102" s="107"/>
      <c r="I102" s="94">
        <f>E102*H102</f>
        <v>0</v>
      </c>
      <c r="J102" s="119">
        <f>E102-E102*$J$2%</f>
        <v>580</v>
      </c>
      <c r="K102" s="120">
        <f>J102*F102</f>
        <v>2900</v>
      </c>
    </row>
    <row r="103" spans="1:9" ht="15" customHeight="1">
      <c r="A103" s="177" t="s">
        <v>717</v>
      </c>
      <c r="B103" s="178"/>
      <c r="C103" s="178"/>
      <c r="D103" s="178"/>
      <c r="E103" s="178"/>
      <c r="F103" s="178"/>
      <c r="G103" s="179"/>
      <c r="H103" s="106"/>
      <c r="I103" s="93"/>
    </row>
    <row r="104" spans="1:11" s="1" customFormat="1" ht="11.25" customHeight="1">
      <c r="A104" s="43">
        <v>10250</v>
      </c>
      <c r="B104" s="7" t="s">
        <v>509</v>
      </c>
      <c r="C104" s="7">
        <v>4</v>
      </c>
      <c r="D104" s="7" t="s">
        <v>161</v>
      </c>
      <c r="E104" s="130">
        <v>550</v>
      </c>
      <c r="F104" s="6" t="s">
        <v>127</v>
      </c>
      <c r="G104" s="135">
        <f aca="true" t="shared" si="18" ref="G104:G119">E104*F104</f>
        <v>2750</v>
      </c>
      <c r="H104" s="107"/>
      <c r="I104" s="94">
        <f aca="true" t="shared" si="19" ref="I104:I119">E104*H104</f>
        <v>0</v>
      </c>
      <c r="J104" s="119">
        <f>E104-E104*$J$2%</f>
        <v>550</v>
      </c>
      <c r="K104" s="120">
        <f>J104*F104</f>
        <v>2750</v>
      </c>
    </row>
    <row r="105" spans="1:11" s="1" customFormat="1" ht="11.25" customHeight="1">
      <c r="A105" s="43">
        <v>10251</v>
      </c>
      <c r="B105" s="7" t="s">
        <v>510</v>
      </c>
      <c r="C105" s="7">
        <v>6</v>
      </c>
      <c r="D105" s="7" t="s">
        <v>161</v>
      </c>
      <c r="E105" s="130">
        <v>630</v>
      </c>
      <c r="F105" s="6" t="s">
        <v>127</v>
      </c>
      <c r="G105" s="135">
        <f t="shared" si="18"/>
        <v>3150</v>
      </c>
      <c r="H105" s="107"/>
      <c r="I105" s="94">
        <f t="shared" si="19"/>
        <v>0</v>
      </c>
      <c r="J105" s="119">
        <f aca="true" t="shared" si="20" ref="J105:J119">E105-E105*$J$2%</f>
        <v>630</v>
      </c>
      <c r="K105" s="120">
        <f aca="true" t="shared" si="21" ref="K105:K119">J105*F105</f>
        <v>3150</v>
      </c>
    </row>
    <row r="106" spans="1:11" s="1" customFormat="1" ht="11.25" customHeight="1">
      <c r="A106" s="43">
        <v>10252</v>
      </c>
      <c r="B106" s="7" t="s">
        <v>511</v>
      </c>
      <c r="C106" s="7">
        <v>6</v>
      </c>
      <c r="D106" s="7" t="s">
        <v>774</v>
      </c>
      <c r="E106" s="130">
        <v>1100</v>
      </c>
      <c r="F106" s="6" t="s">
        <v>127</v>
      </c>
      <c r="G106" s="135">
        <f t="shared" si="18"/>
        <v>5500</v>
      </c>
      <c r="H106" s="107"/>
      <c r="I106" s="94">
        <f t="shared" si="19"/>
        <v>0</v>
      </c>
      <c r="J106" s="119">
        <f t="shared" si="20"/>
        <v>1100</v>
      </c>
      <c r="K106" s="120">
        <f t="shared" si="21"/>
        <v>5500</v>
      </c>
    </row>
    <row r="107" spans="1:11" s="1" customFormat="1" ht="11.25" customHeight="1">
      <c r="A107" s="43">
        <v>10253</v>
      </c>
      <c r="B107" s="7" t="s">
        <v>512</v>
      </c>
      <c r="C107" s="7">
        <v>8</v>
      </c>
      <c r="D107" s="7" t="s">
        <v>774</v>
      </c>
      <c r="E107" s="130">
        <v>1450</v>
      </c>
      <c r="F107" s="6" t="s">
        <v>127</v>
      </c>
      <c r="G107" s="135">
        <f t="shared" si="18"/>
        <v>7250</v>
      </c>
      <c r="H107" s="107"/>
      <c r="I107" s="94">
        <f t="shared" si="19"/>
        <v>0</v>
      </c>
      <c r="J107" s="119">
        <f t="shared" si="20"/>
        <v>1450</v>
      </c>
      <c r="K107" s="120">
        <f t="shared" si="21"/>
        <v>7250</v>
      </c>
    </row>
    <row r="108" spans="1:11" s="1" customFormat="1" ht="11.25" customHeight="1">
      <c r="A108" s="43" t="s">
        <v>183</v>
      </c>
      <c r="B108" s="7" t="s">
        <v>513</v>
      </c>
      <c r="C108" s="7">
        <v>8</v>
      </c>
      <c r="D108" s="7" t="s">
        <v>992</v>
      </c>
      <c r="E108" s="130">
        <v>2360</v>
      </c>
      <c r="F108" s="6" t="s">
        <v>127</v>
      </c>
      <c r="G108" s="135">
        <f t="shared" si="18"/>
        <v>11800</v>
      </c>
      <c r="H108" s="107"/>
      <c r="I108" s="94">
        <f t="shared" si="19"/>
        <v>0</v>
      </c>
      <c r="J108" s="119">
        <f t="shared" si="20"/>
        <v>2360</v>
      </c>
      <c r="K108" s="120">
        <f t="shared" si="21"/>
        <v>11800</v>
      </c>
    </row>
    <row r="109" spans="1:11" s="1" customFormat="1" ht="11.25" customHeight="1">
      <c r="A109" s="43" t="s">
        <v>184</v>
      </c>
      <c r="B109" s="7" t="s">
        <v>514</v>
      </c>
      <c r="C109" s="7">
        <v>10</v>
      </c>
      <c r="D109" s="7" t="s">
        <v>992</v>
      </c>
      <c r="E109" s="130">
        <v>2600</v>
      </c>
      <c r="F109" s="6" t="s">
        <v>127</v>
      </c>
      <c r="G109" s="135">
        <f t="shared" si="18"/>
        <v>13000</v>
      </c>
      <c r="H109" s="107"/>
      <c r="I109" s="94">
        <f t="shared" si="19"/>
        <v>0</v>
      </c>
      <c r="J109" s="119">
        <f t="shared" si="20"/>
        <v>2600</v>
      </c>
      <c r="K109" s="120">
        <f t="shared" si="21"/>
        <v>13000</v>
      </c>
    </row>
    <row r="110" spans="1:11" s="1" customFormat="1" ht="11.25" customHeight="1">
      <c r="A110" s="43" t="s">
        <v>899</v>
      </c>
      <c r="B110" s="7" t="s">
        <v>515</v>
      </c>
      <c r="C110" s="7">
        <v>8</v>
      </c>
      <c r="D110" s="7" t="s">
        <v>992</v>
      </c>
      <c r="E110" s="130">
        <v>2300</v>
      </c>
      <c r="F110" s="6" t="s">
        <v>127</v>
      </c>
      <c r="G110" s="135">
        <f t="shared" si="18"/>
        <v>11500</v>
      </c>
      <c r="H110" s="107"/>
      <c r="I110" s="94">
        <f t="shared" si="19"/>
        <v>0</v>
      </c>
      <c r="J110" s="119">
        <f t="shared" si="20"/>
        <v>2300</v>
      </c>
      <c r="K110" s="120">
        <f t="shared" si="21"/>
        <v>11500</v>
      </c>
    </row>
    <row r="111" spans="1:11" s="1" customFormat="1" ht="11.25" customHeight="1">
      <c r="A111" s="43" t="s">
        <v>900</v>
      </c>
      <c r="B111" s="7" t="s">
        <v>901</v>
      </c>
      <c r="C111" s="7">
        <v>10</v>
      </c>
      <c r="D111" s="7" t="s">
        <v>992</v>
      </c>
      <c r="E111" s="130">
        <v>2600</v>
      </c>
      <c r="F111" s="6" t="s">
        <v>127</v>
      </c>
      <c r="G111" s="135">
        <f>E111*F111</f>
        <v>13000</v>
      </c>
      <c r="H111" s="107"/>
      <c r="I111" s="94">
        <f t="shared" si="19"/>
        <v>0</v>
      </c>
      <c r="J111" s="119">
        <f t="shared" si="20"/>
        <v>2600</v>
      </c>
      <c r="K111" s="120">
        <f t="shared" si="21"/>
        <v>13000</v>
      </c>
    </row>
    <row r="112" spans="1:11" s="1" customFormat="1" ht="11.25" customHeight="1">
      <c r="A112" s="43" t="s">
        <v>185</v>
      </c>
      <c r="B112" s="7" t="s">
        <v>516</v>
      </c>
      <c r="C112" s="7">
        <v>10</v>
      </c>
      <c r="D112" s="7" t="s">
        <v>186</v>
      </c>
      <c r="E112" s="130">
        <v>3900</v>
      </c>
      <c r="F112" s="6" t="s">
        <v>224</v>
      </c>
      <c r="G112" s="135">
        <f t="shared" si="18"/>
        <v>11700</v>
      </c>
      <c r="H112" s="107"/>
      <c r="I112" s="94">
        <f t="shared" si="19"/>
        <v>0</v>
      </c>
      <c r="J112" s="119">
        <f t="shared" si="20"/>
        <v>3900</v>
      </c>
      <c r="K112" s="120">
        <f t="shared" si="21"/>
        <v>11700</v>
      </c>
    </row>
    <row r="113" spans="1:11" s="1" customFormat="1" ht="11.25" customHeight="1">
      <c r="A113" s="43" t="s">
        <v>187</v>
      </c>
      <c r="B113" s="7" t="s">
        <v>517</v>
      </c>
      <c r="C113" s="7">
        <v>12</v>
      </c>
      <c r="D113" s="7" t="s">
        <v>186</v>
      </c>
      <c r="E113" s="130">
        <v>4200</v>
      </c>
      <c r="F113" s="6" t="s">
        <v>224</v>
      </c>
      <c r="G113" s="135">
        <f t="shared" si="18"/>
        <v>12600</v>
      </c>
      <c r="H113" s="107"/>
      <c r="I113" s="94">
        <f t="shared" si="19"/>
        <v>0</v>
      </c>
      <c r="J113" s="119">
        <f t="shared" si="20"/>
        <v>4200</v>
      </c>
      <c r="K113" s="120">
        <f t="shared" si="21"/>
        <v>12600</v>
      </c>
    </row>
    <row r="114" spans="1:11" s="1" customFormat="1" ht="11.25" customHeight="1">
      <c r="A114" s="43" t="s">
        <v>902</v>
      </c>
      <c r="B114" s="7" t="s">
        <v>518</v>
      </c>
      <c r="C114" s="7">
        <v>10</v>
      </c>
      <c r="D114" s="7" t="s">
        <v>186</v>
      </c>
      <c r="E114" s="130">
        <v>4000</v>
      </c>
      <c r="F114" s="6" t="s">
        <v>224</v>
      </c>
      <c r="G114" s="135">
        <f t="shared" si="18"/>
        <v>12000</v>
      </c>
      <c r="H114" s="107"/>
      <c r="I114" s="94">
        <f t="shared" si="19"/>
        <v>0</v>
      </c>
      <c r="J114" s="119">
        <f t="shared" si="20"/>
        <v>4000</v>
      </c>
      <c r="K114" s="120">
        <f t="shared" si="21"/>
        <v>12000</v>
      </c>
    </row>
    <row r="115" spans="1:11" s="1" customFormat="1" ht="11.25" customHeight="1">
      <c r="A115" s="43" t="s">
        <v>903</v>
      </c>
      <c r="B115" s="7" t="s">
        <v>519</v>
      </c>
      <c r="C115" s="7">
        <v>12</v>
      </c>
      <c r="D115" s="7" t="s">
        <v>186</v>
      </c>
      <c r="E115" s="130">
        <v>4200</v>
      </c>
      <c r="F115" s="6" t="s">
        <v>224</v>
      </c>
      <c r="G115" s="135">
        <f t="shared" si="18"/>
        <v>12600</v>
      </c>
      <c r="H115" s="107"/>
      <c r="I115" s="94">
        <f t="shared" si="19"/>
        <v>0</v>
      </c>
      <c r="J115" s="119">
        <f t="shared" si="20"/>
        <v>4200</v>
      </c>
      <c r="K115" s="120">
        <f t="shared" si="21"/>
        <v>12600</v>
      </c>
    </row>
    <row r="116" spans="1:11" s="1" customFormat="1" ht="11.25" customHeight="1">
      <c r="A116" s="43" t="s">
        <v>188</v>
      </c>
      <c r="B116" s="7" t="s">
        <v>520</v>
      </c>
      <c r="C116" s="7">
        <v>12</v>
      </c>
      <c r="D116" s="7" t="s">
        <v>993</v>
      </c>
      <c r="E116" s="130">
        <v>5800</v>
      </c>
      <c r="F116" s="6" t="s">
        <v>96</v>
      </c>
      <c r="G116" s="135">
        <f t="shared" si="18"/>
        <v>11600</v>
      </c>
      <c r="H116" s="107"/>
      <c r="I116" s="94">
        <f t="shared" si="19"/>
        <v>0</v>
      </c>
      <c r="J116" s="119">
        <f t="shared" si="20"/>
        <v>5800</v>
      </c>
      <c r="K116" s="120">
        <f t="shared" si="21"/>
        <v>11600</v>
      </c>
    </row>
    <row r="117" spans="1:11" s="1" customFormat="1" ht="11.25" customHeight="1">
      <c r="A117" s="43" t="s">
        <v>316</v>
      </c>
      <c r="B117" s="7" t="s">
        <v>521</v>
      </c>
      <c r="C117" s="7">
        <v>14</v>
      </c>
      <c r="D117" s="7" t="s">
        <v>993</v>
      </c>
      <c r="E117" s="130">
        <v>6100</v>
      </c>
      <c r="F117" s="6" t="s">
        <v>96</v>
      </c>
      <c r="G117" s="135">
        <f t="shared" si="18"/>
        <v>12200</v>
      </c>
      <c r="H117" s="107"/>
      <c r="I117" s="94">
        <f t="shared" si="19"/>
        <v>0</v>
      </c>
      <c r="J117" s="119">
        <f t="shared" si="20"/>
        <v>6100</v>
      </c>
      <c r="K117" s="120">
        <f t="shared" si="21"/>
        <v>12200</v>
      </c>
    </row>
    <row r="118" spans="1:11" s="1" customFormat="1" ht="11.25" customHeight="1">
      <c r="A118" s="43" t="s">
        <v>904</v>
      </c>
      <c r="B118" s="7" t="s">
        <v>522</v>
      </c>
      <c r="C118" s="7">
        <v>12</v>
      </c>
      <c r="D118" s="7" t="s">
        <v>993</v>
      </c>
      <c r="E118" s="130">
        <v>5600</v>
      </c>
      <c r="F118" s="6" t="s">
        <v>96</v>
      </c>
      <c r="G118" s="135">
        <f t="shared" si="18"/>
        <v>11200</v>
      </c>
      <c r="H118" s="107"/>
      <c r="I118" s="94">
        <f t="shared" si="19"/>
        <v>0</v>
      </c>
      <c r="J118" s="119">
        <f t="shared" si="20"/>
        <v>5600</v>
      </c>
      <c r="K118" s="120">
        <f t="shared" si="21"/>
        <v>11200</v>
      </c>
    </row>
    <row r="119" spans="1:11" s="1" customFormat="1" ht="11.25" customHeight="1">
      <c r="A119" s="43" t="s">
        <v>905</v>
      </c>
      <c r="B119" s="7" t="s">
        <v>523</v>
      </c>
      <c r="C119" s="7">
        <v>14</v>
      </c>
      <c r="D119" s="7" t="s">
        <v>993</v>
      </c>
      <c r="E119" s="130">
        <v>5900</v>
      </c>
      <c r="F119" s="6" t="s">
        <v>96</v>
      </c>
      <c r="G119" s="135">
        <f t="shared" si="18"/>
        <v>11800</v>
      </c>
      <c r="H119" s="107"/>
      <c r="I119" s="94">
        <f t="shared" si="19"/>
        <v>0</v>
      </c>
      <c r="J119" s="119">
        <f t="shared" si="20"/>
        <v>5900</v>
      </c>
      <c r="K119" s="120">
        <f t="shared" si="21"/>
        <v>11800</v>
      </c>
    </row>
    <row r="120" spans="1:11" s="1" customFormat="1" ht="11.25" customHeight="1" thickBot="1">
      <c r="A120" s="77" t="s">
        <v>898</v>
      </c>
      <c r="B120" s="79" t="s">
        <v>524</v>
      </c>
      <c r="C120" s="79">
        <v>14</v>
      </c>
      <c r="D120" s="79" t="s">
        <v>994</v>
      </c>
      <c r="E120" s="131">
        <v>9100</v>
      </c>
      <c r="F120" s="78" t="s">
        <v>94</v>
      </c>
      <c r="G120" s="136">
        <f>E120*F120</f>
        <v>9100</v>
      </c>
      <c r="H120" s="108"/>
      <c r="I120" s="95">
        <f>E120*H120</f>
        <v>0</v>
      </c>
      <c r="J120" s="119"/>
      <c r="K120" s="120"/>
    </row>
    <row r="121" spans="1:9" ht="19.5" customHeight="1" thickBot="1">
      <c r="A121" s="188" t="s">
        <v>866</v>
      </c>
      <c r="B121" s="189"/>
      <c r="C121" s="189"/>
      <c r="D121" s="189"/>
      <c r="E121" s="189"/>
      <c r="F121" s="189"/>
      <c r="G121" s="190"/>
      <c r="H121" s="112"/>
      <c r="I121" s="89"/>
    </row>
    <row r="122" spans="1:9" ht="15" customHeight="1">
      <c r="A122" s="153" t="s">
        <v>763</v>
      </c>
      <c r="B122" s="154"/>
      <c r="C122" s="154"/>
      <c r="D122" s="154"/>
      <c r="E122" s="154"/>
      <c r="F122" s="154"/>
      <c r="G122" s="155"/>
      <c r="H122" s="110"/>
      <c r="I122" s="96"/>
    </row>
    <row r="123" spans="1:11" s="1" customFormat="1" ht="11.25" customHeight="1">
      <c r="A123" s="47">
        <v>20311</v>
      </c>
      <c r="B123" s="48" t="s">
        <v>570</v>
      </c>
      <c r="C123" s="48">
        <v>2</v>
      </c>
      <c r="D123" s="48" t="s">
        <v>1001</v>
      </c>
      <c r="E123" s="132">
        <v>44.5</v>
      </c>
      <c r="F123" s="48">
        <v>10</v>
      </c>
      <c r="G123" s="137">
        <f>E123*F123</f>
        <v>445</v>
      </c>
      <c r="H123" s="107"/>
      <c r="I123" s="94">
        <f aca="true" t="shared" si="22" ref="I123:I148">E123*H123</f>
        <v>0</v>
      </c>
      <c r="J123" s="119">
        <f>E123-E123*$J$3%</f>
        <v>44.5</v>
      </c>
      <c r="K123" s="120">
        <f>J123*F123</f>
        <v>445</v>
      </c>
    </row>
    <row r="124" spans="1:11" s="1" customFormat="1" ht="11.25" customHeight="1">
      <c r="A124" s="43" t="s">
        <v>565</v>
      </c>
      <c r="B124" s="7" t="s">
        <v>571</v>
      </c>
      <c r="C124" s="7">
        <v>2</v>
      </c>
      <c r="D124" s="7" t="s">
        <v>1002</v>
      </c>
      <c r="E124" s="130">
        <v>70</v>
      </c>
      <c r="F124" s="6" t="s">
        <v>113</v>
      </c>
      <c r="G124" s="137">
        <f aca="true" t="shared" si="23" ref="G124:G148">E124*F124</f>
        <v>700</v>
      </c>
      <c r="H124" s="107"/>
      <c r="I124" s="94">
        <f t="shared" si="22"/>
        <v>0</v>
      </c>
      <c r="J124" s="119">
        <f aca="true" t="shared" si="24" ref="J124:J133">E124-E124*$J$3%</f>
        <v>70</v>
      </c>
      <c r="K124" s="120">
        <f aca="true" t="shared" si="25" ref="K124:K134">J124*F124</f>
        <v>700</v>
      </c>
    </row>
    <row r="125" spans="1:11" s="1" customFormat="1" ht="11.25" customHeight="1">
      <c r="A125" s="47">
        <v>20313</v>
      </c>
      <c r="B125" s="7" t="s">
        <v>572</v>
      </c>
      <c r="C125" s="7">
        <v>2</v>
      </c>
      <c r="D125" s="7" t="s">
        <v>1003</v>
      </c>
      <c r="E125" s="130">
        <v>87.5</v>
      </c>
      <c r="F125" s="6" t="s">
        <v>113</v>
      </c>
      <c r="G125" s="137">
        <f t="shared" si="23"/>
        <v>875</v>
      </c>
      <c r="H125" s="107"/>
      <c r="I125" s="94">
        <f t="shared" si="22"/>
        <v>0</v>
      </c>
      <c r="J125" s="119">
        <f t="shared" si="24"/>
        <v>87.5</v>
      </c>
      <c r="K125" s="120">
        <f t="shared" si="25"/>
        <v>875</v>
      </c>
    </row>
    <row r="126" spans="1:11" s="1" customFormat="1" ht="11.25" customHeight="1">
      <c r="A126" s="47">
        <v>20314</v>
      </c>
      <c r="B126" s="7" t="s">
        <v>573</v>
      </c>
      <c r="C126" s="7">
        <v>3</v>
      </c>
      <c r="D126" s="7" t="s">
        <v>1004</v>
      </c>
      <c r="E126" s="130">
        <v>121</v>
      </c>
      <c r="F126" s="6" t="s">
        <v>113</v>
      </c>
      <c r="G126" s="137">
        <f t="shared" si="23"/>
        <v>1210</v>
      </c>
      <c r="H126" s="107"/>
      <c r="I126" s="94">
        <f t="shared" si="22"/>
        <v>0</v>
      </c>
      <c r="J126" s="119">
        <f t="shared" si="24"/>
        <v>121</v>
      </c>
      <c r="K126" s="120">
        <f t="shared" si="25"/>
        <v>1210</v>
      </c>
    </row>
    <row r="127" spans="1:11" s="1" customFormat="1" ht="11.25" customHeight="1">
      <c r="A127" s="43" t="s">
        <v>566</v>
      </c>
      <c r="B127" s="7" t="s">
        <v>574</v>
      </c>
      <c r="C127" s="7">
        <v>4</v>
      </c>
      <c r="D127" s="7" t="s">
        <v>1005</v>
      </c>
      <c r="E127" s="130">
        <v>184</v>
      </c>
      <c r="F127" s="6" t="s">
        <v>113</v>
      </c>
      <c r="G127" s="137">
        <f t="shared" si="23"/>
        <v>1840</v>
      </c>
      <c r="H127" s="107"/>
      <c r="I127" s="94">
        <f t="shared" si="22"/>
        <v>0</v>
      </c>
      <c r="J127" s="119">
        <f t="shared" si="24"/>
        <v>184</v>
      </c>
      <c r="K127" s="120">
        <f t="shared" si="25"/>
        <v>1840</v>
      </c>
    </row>
    <row r="128" spans="1:11" s="1" customFormat="1" ht="11.25" customHeight="1">
      <c r="A128" s="47">
        <v>20316</v>
      </c>
      <c r="B128" s="7" t="s">
        <v>575</v>
      </c>
      <c r="C128" s="7">
        <v>5</v>
      </c>
      <c r="D128" s="7" t="s">
        <v>1006</v>
      </c>
      <c r="E128" s="130">
        <v>295</v>
      </c>
      <c r="F128" s="6" t="s">
        <v>127</v>
      </c>
      <c r="G128" s="137">
        <f t="shared" si="23"/>
        <v>1475</v>
      </c>
      <c r="H128" s="107"/>
      <c r="I128" s="94">
        <f t="shared" si="22"/>
        <v>0</v>
      </c>
      <c r="J128" s="119">
        <f t="shared" si="24"/>
        <v>295</v>
      </c>
      <c r="K128" s="120">
        <f t="shared" si="25"/>
        <v>1475</v>
      </c>
    </row>
    <row r="129" spans="1:11" s="1" customFormat="1" ht="11.25" customHeight="1">
      <c r="A129" s="47">
        <v>20317</v>
      </c>
      <c r="B129" s="7" t="s">
        <v>576</v>
      </c>
      <c r="C129" s="7">
        <v>5</v>
      </c>
      <c r="D129" s="7" t="s">
        <v>1007</v>
      </c>
      <c r="E129" s="130">
        <v>340</v>
      </c>
      <c r="F129" s="6" t="s">
        <v>127</v>
      </c>
      <c r="G129" s="137">
        <f t="shared" si="23"/>
        <v>1700</v>
      </c>
      <c r="H129" s="107"/>
      <c r="I129" s="94">
        <f t="shared" si="22"/>
        <v>0</v>
      </c>
      <c r="J129" s="119">
        <f t="shared" si="24"/>
        <v>340</v>
      </c>
      <c r="K129" s="120">
        <f t="shared" si="25"/>
        <v>1700</v>
      </c>
    </row>
    <row r="130" spans="1:11" s="1" customFormat="1" ht="11.25" customHeight="1">
      <c r="A130" s="43" t="s">
        <v>567</v>
      </c>
      <c r="B130" s="7" t="s">
        <v>577</v>
      </c>
      <c r="C130" s="7">
        <v>5</v>
      </c>
      <c r="D130" s="7" t="s">
        <v>1008</v>
      </c>
      <c r="E130" s="130">
        <v>394</v>
      </c>
      <c r="F130" s="6" t="s">
        <v>127</v>
      </c>
      <c r="G130" s="137">
        <f t="shared" si="23"/>
        <v>1970</v>
      </c>
      <c r="H130" s="107"/>
      <c r="I130" s="94">
        <f t="shared" si="22"/>
        <v>0</v>
      </c>
      <c r="J130" s="119">
        <f t="shared" si="24"/>
        <v>394</v>
      </c>
      <c r="K130" s="120">
        <f t="shared" si="25"/>
        <v>1970</v>
      </c>
    </row>
    <row r="131" spans="1:11" s="1" customFormat="1" ht="11.25" customHeight="1">
      <c r="A131" s="47">
        <v>20340</v>
      </c>
      <c r="B131" s="7" t="s">
        <v>578</v>
      </c>
      <c r="C131" s="7">
        <v>4</v>
      </c>
      <c r="D131" s="7" t="s">
        <v>1009</v>
      </c>
      <c r="E131" s="130">
        <v>283</v>
      </c>
      <c r="F131" s="6" t="s">
        <v>113</v>
      </c>
      <c r="G131" s="137">
        <f t="shared" si="23"/>
        <v>2830</v>
      </c>
      <c r="H131" s="107"/>
      <c r="I131" s="94">
        <f t="shared" si="22"/>
        <v>0</v>
      </c>
      <c r="J131" s="119">
        <f t="shared" si="24"/>
        <v>283</v>
      </c>
      <c r="K131" s="120">
        <f t="shared" si="25"/>
        <v>2830</v>
      </c>
    </row>
    <row r="132" spans="1:11" s="1" customFormat="1" ht="11.25" customHeight="1">
      <c r="A132" s="47">
        <v>20342</v>
      </c>
      <c r="B132" s="7" t="s">
        <v>579</v>
      </c>
      <c r="C132" s="7">
        <v>5</v>
      </c>
      <c r="D132" s="7" t="s">
        <v>1010</v>
      </c>
      <c r="E132" s="130">
        <v>403</v>
      </c>
      <c r="F132" s="6" t="s">
        <v>113</v>
      </c>
      <c r="G132" s="137">
        <f t="shared" si="23"/>
        <v>4030</v>
      </c>
      <c r="H132" s="107"/>
      <c r="I132" s="94">
        <f t="shared" si="22"/>
        <v>0</v>
      </c>
      <c r="J132" s="119">
        <f t="shared" si="24"/>
        <v>403</v>
      </c>
      <c r="K132" s="120">
        <f t="shared" si="25"/>
        <v>4030</v>
      </c>
    </row>
    <row r="133" spans="1:11" s="1" customFormat="1" ht="11.25" customHeight="1">
      <c r="A133" s="43" t="s">
        <v>568</v>
      </c>
      <c r="B133" s="7" t="s">
        <v>580</v>
      </c>
      <c r="C133" s="7">
        <v>5</v>
      </c>
      <c r="D133" s="7" t="s">
        <v>1011</v>
      </c>
      <c r="E133" s="130">
        <v>536</v>
      </c>
      <c r="F133" s="6" t="s">
        <v>113</v>
      </c>
      <c r="G133" s="137">
        <f t="shared" si="23"/>
        <v>5360</v>
      </c>
      <c r="H133" s="107"/>
      <c r="I133" s="94">
        <f t="shared" si="22"/>
        <v>0</v>
      </c>
      <c r="J133" s="119">
        <f t="shared" si="24"/>
        <v>536</v>
      </c>
      <c r="K133" s="120">
        <f t="shared" si="25"/>
        <v>5360</v>
      </c>
    </row>
    <row r="134" spans="1:11" s="1" customFormat="1" ht="11.25" customHeight="1">
      <c r="A134" s="47">
        <v>20346</v>
      </c>
      <c r="B134" s="7" t="s">
        <v>581</v>
      </c>
      <c r="C134" s="7">
        <v>5</v>
      </c>
      <c r="D134" s="7" t="s">
        <v>1012</v>
      </c>
      <c r="E134" s="130">
        <v>612</v>
      </c>
      <c r="F134" s="6" t="s">
        <v>127</v>
      </c>
      <c r="G134" s="137">
        <f t="shared" si="23"/>
        <v>3060</v>
      </c>
      <c r="H134" s="107"/>
      <c r="I134" s="94">
        <f t="shared" si="22"/>
        <v>0</v>
      </c>
      <c r="J134" s="119">
        <f>E134-E134*$J$2%</f>
        <v>612</v>
      </c>
      <c r="K134" s="120">
        <f t="shared" si="25"/>
        <v>3060</v>
      </c>
    </row>
    <row r="135" spans="1:11" s="1" customFormat="1" ht="11.25" customHeight="1">
      <c r="A135" s="47">
        <v>20347</v>
      </c>
      <c r="B135" s="7" t="s">
        <v>725</v>
      </c>
      <c r="C135" s="7">
        <v>5</v>
      </c>
      <c r="D135" s="7" t="s">
        <v>1013</v>
      </c>
      <c r="E135" s="130">
        <v>667</v>
      </c>
      <c r="F135" s="6" t="s">
        <v>127</v>
      </c>
      <c r="G135" s="137">
        <f t="shared" si="23"/>
        <v>3335</v>
      </c>
      <c r="H135" s="107"/>
      <c r="I135" s="94">
        <f t="shared" si="22"/>
        <v>0</v>
      </c>
      <c r="J135" s="119">
        <f aca="true" t="shared" si="26" ref="J135:J148">E135-E135*$J$2%</f>
        <v>667</v>
      </c>
      <c r="K135" s="120">
        <f aca="true" t="shared" si="27" ref="K135:K148">J135*F135</f>
        <v>3335</v>
      </c>
    </row>
    <row r="136" spans="1:11" s="1" customFormat="1" ht="11.25" customHeight="1">
      <c r="A136" s="47">
        <v>20348</v>
      </c>
      <c r="B136" s="7" t="s">
        <v>730</v>
      </c>
      <c r="C136" s="7">
        <v>5</v>
      </c>
      <c r="D136" s="7" t="s">
        <v>1014</v>
      </c>
      <c r="E136" s="130">
        <v>781</v>
      </c>
      <c r="F136" s="6" t="s">
        <v>127</v>
      </c>
      <c r="G136" s="137">
        <f t="shared" si="23"/>
        <v>3905</v>
      </c>
      <c r="H136" s="107"/>
      <c r="I136" s="94">
        <f t="shared" si="22"/>
        <v>0</v>
      </c>
      <c r="J136" s="119">
        <f t="shared" si="26"/>
        <v>781</v>
      </c>
      <c r="K136" s="120">
        <f t="shared" si="27"/>
        <v>3905</v>
      </c>
    </row>
    <row r="137" spans="1:11" s="1" customFormat="1" ht="11.25" customHeight="1">
      <c r="A137" s="47">
        <v>20349</v>
      </c>
      <c r="B137" s="7" t="s">
        <v>1015</v>
      </c>
      <c r="C137" s="7">
        <v>5</v>
      </c>
      <c r="D137" s="7" t="s">
        <v>1016</v>
      </c>
      <c r="E137" s="130">
        <v>710</v>
      </c>
      <c r="F137" s="6" t="s">
        <v>127</v>
      </c>
      <c r="G137" s="137">
        <f t="shared" si="23"/>
        <v>3550</v>
      </c>
      <c r="H137" s="107"/>
      <c r="I137" s="94">
        <f t="shared" si="22"/>
        <v>0</v>
      </c>
      <c r="J137" s="119"/>
      <c r="K137" s="120"/>
    </row>
    <row r="138" spans="1:11" s="1" customFormat="1" ht="11.25" customHeight="1">
      <c r="A138" s="47">
        <v>20350</v>
      </c>
      <c r="B138" s="7" t="s">
        <v>726</v>
      </c>
      <c r="C138" s="7">
        <v>6</v>
      </c>
      <c r="D138" s="7" t="s">
        <v>1017</v>
      </c>
      <c r="E138" s="130">
        <v>1270</v>
      </c>
      <c r="F138" s="6" t="s">
        <v>127</v>
      </c>
      <c r="G138" s="137">
        <f t="shared" si="23"/>
        <v>6350</v>
      </c>
      <c r="H138" s="107"/>
      <c r="I138" s="94">
        <f t="shared" si="22"/>
        <v>0</v>
      </c>
      <c r="J138" s="119">
        <f t="shared" si="26"/>
        <v>1270</v>
      </c>
      <c r="K138" s="120">
        <f t="shared" si="27"/>
        <v>6350</v>
      </c>
    </row>
    <row r="139" spans="1:11" s="1" customFormat="1" ht="11.25" customHeight="1">
      <c r="A139" s="47">
        <v>20351</v>
      </c>
      <c r="B139" s="7" t="s">
        <v>892</v>
      </c>
      <c r="C139" s="7">
        <v>5</v>
      </c>
      <c r="D139" s="7" t="s">
        <v>1018</v>
      </c>
      <c r="E139" s="130">
        <v>782</v>
      </c>
      <c r="F139" s="6" t="s">
        <v>127</v>
      </c>
      <c r="G139" s="137">
        <f t="shared" si="23"/>
        <v>3910</v>
      </c>
      <c r="H139" s="107"/>
      <c r="I139" s="94">
        <f t="shared" si="22"/>
        <v>0</v>
      </c>
      <c r="J139" s="119">
        <f t="shared" si="26"/>
        <v>782</v>
      </c>
      <c r="K139" s="120">
        <f t="shared" si="27"/>
        <v>3910</v>
      </c>
    </row>
    <row r="140" spans="1:11" s="1" customFormat="1" ht="11.25" customHeight="1">
      <c r="A140" s="47">
        <v>20352</v>
      </c>
      <c r="B140" s="7" t="s">
        <v>727</v>
      </c>
      <c r="C140" s="7">
        <v>6</v>
      </c>
      <c r="D140" s="7" t="s">
        <v>1019</v>
      </c>
      <c r="E140" s="130">
        <v>1590</v>
      </c>
      <c r="F140" s="6" t="s">
        <v>224</v>
      </c>
      <c r="G140" s="137">
        <f t="shared" si="23"/>
        <v>4770</v>
      </c>
      <c r="H140" s="107"/>
      <c r="I140" s="94">
        <f t="shared" si="22"/>
        <v>0</v>
      </c>
      <c r="J140" s="119">
        <f t="shared" si="26"/>
        <v>1590</v>
      </c>
      <c r="K140" s="120">
        <f t="shared" si="27"/>
        <v>4770</v>
      </c>
    </row>
    <row r="141" spans="1:11" s="1" customFormat="1" ht="11.25" customHeight="1">
      <c r="A141" s="47">
        <v>20355</v>
      </c>
      <c r="B141" s="7" t="s">
        <v>582</v>
      </c>
      <c r="C141" s="7">
        <v>6</v>
      </c>
      <c r="D141" s="7" t="s">
        <v>1020</v>
      </c>
      <c r="E141" s="130">
        <v>933</v>
      </c>
      <c r="F141" s="6" t="s">
        <v>127</v>
      </c>
      <c r="G141" s="137">
        <f t="shared" si="23"/>
        <v>4665</v>
      </c>
      <c r="H141" s="107"/>
      <c r="I141" s="94">
        <f t="shared" si="22"/>
        <v>0</v>
      </c>
      <c r="J141" s="119">
        <f t="shared" si="26"/>
        <v>933</v>
      </c>
      <c r="K141" s="120">
        <f t="shared" si="27"/>
        <v>4665</v>
      </c>
    </row>
    <row r="142" spans="1:11" s="1" customFormat="1" ht="11.25" customHeight="1">
      <c r="A142" s="47">
        <v>20356</v>
      </c>
      <c r="B142" s="7" t="s">
        <v>728</v>
      </c>
      <c r="C142" s="7">
        <v>9</v>
      </c>
      <c r="D142" s="7" t="s">
        <v>1021</v>
      </c>
      <c r="E142" s="130">
        <v>2607</v>
      </c>
      <c r="F142" s="6" t="s">
        <v>224</v>
      </c>
      <c r="G142" s="137">
        <f t="shared" si="23"/>
        <v>7821</v>
      </c>
      <c r="H142" s="107"/>
      <c r="I142" s="94">
        <f t="shared" si="22"/>
        <v>0</v>
      </c>
      <c r="J142" s="119">
        <f t="shared" si="26"/>
        <v>2607</v>
      </c>
      <c r="K142" s="120">
        <f t="shared" si="27"/>
        <v>7821</v>
      </c>
    </row>
    <row r="143" spans="1:11" s="1" customFormat="1" ht="11.25" customHeight="1">
      <c r="A143" s="47">
        <v>20360</v>
      </c>
      <c r="B143" s="7" t="s">
        <v>834</v>
      </c>
      <c r="C143" s="7">
        <v>9</v>
      </c>
      <c r="D143" s="7" t="s">
        <v>1022</v>
      </c>
      <c r="E143" s="130">
        <v>3400</v>
      </c>
      <c r="F143" s="6" t="s">
        <v>96</v>
      </c>
      <c r="G143" s="137">
        <f t="shared" si="23"/>
        <v>6800</v>
      </c>
      <c r="H143" s="107"/>
      <c r="I143" s="94">
        <f t="shared" si="22"/>
        <v>0</v>
      </c>
      <c r="J143" s="119">
        <f t="shared" si="26"/>
        <v>3400</v>
      </c>
      <c r="K143" s="120">
        <f t="shared" si="27"/>
        <v>6800</v>
      </c>
    </row>
    <row r="144" spans="1:11" s="1" customFormat="1" ht="11.25" customHeight="1">
      <c r="A144" s="47">
        <v>20362</v>
      </c>
      <c r="B144" s="7" t="s">
        <v>835</v>
      </c>
      <c r="C144" s="7">
        <v>9</v>
      </c>
      <c r="D144" s="7" t="s">
        <v>1023</v>
      </c>
      <c r="E144" s="130">
        <v>5250</v>
      </c>
      <c r="F144" s="6" t="s">
        <v>94</v>
      </c>
      <c r="G144" s="137">
        <f t="shared" si="23"/>
        <v>5250</v>
      </c>
      <c r="H144" s="107"/>
      <c r="I144" s="94">
        <f t="shared" si="22"/>
        <v>0</v>
      </c>
      <c r="J144" s="119">
        <f t="shared" si="26"/>
        <v>5250</v>
      </c>
      <c r="K144" s="120">
        <f t="shared" si="27"/>
        <v>5250</v>
      </c>
    </row>
    <row r="145" spans="1:11" s="1" customFormat="1" ht="11.25" customHeight="1">
      <c r="A145" s="47">
        <v>20365</v>
      </c>
      <c r="B145" s="7" t="s">
        <v>583</v>
      </c>
      <c r="C145" s="7">
        <v>8</v>
      </c>
      <c r="D145" s="7" t="s">
        <v>1024</v>
      </c>
      <c r="E145" s="130">
        <v>1675</v>
      </c>
      <c r="F145" s="6" t="s">
        <v>224</v>
      </c>
      <c r="G145" s="137">
        <f t="shared" si="23"/>
        <v>5025</v>
      </c>
      <c r="H145" s="107"/>
      <c r="I145" s="94">
        <f t="shared" si="22"/>
        <v>0</v>
      </c>
      <c r="J145" s="119">
        <f t="shared" si="26"/>
        <v>1675</v>
      </c>
      <c r="K145" s="120">
        <f t="shared" si="27"/>
        <v>5025</v>
      </c>
    </row>
    <row r="146" spans="1:11" s="1" customFormat="1" ht="11.25" customHeight="1">
      <c r="A146" s="47">
        <v>20368</v>
      </c>
      <c r="B146" s="7" t="s">
        <v>729</v>
      </c>
      <c r="C146" s="7">
        <v>9</v>
      </c>
      <c r="D146" s="7" t="s">
        <v>1025</v>
      </c>
      <c r="E146" s="130">
        <v>3605</v>
      </c>
      <c r="F146" s="6" t="s">
        <v>96</v>
      </c>
      <c r="G146" s="137">
        <f t="shared" si="23"/>
        <v>7210</v>
      </c>
      <c r="H146" s="107"/>
      <c r="I146" s="94">
        <f t="shared" si="22"/>
        <v>0</v>
      </c>
      <c r="J146" s="119">
        <f t="shared" si="26"/>
        <v>3605</v>
      </c>
      <c r="K146" s="120">
        <f t="shared" si="27"/>
        <v>7210</v>
      </c>
    </row>
    <row r="147" spans="1:11" s="1" customFormat="1" ht="11.25" customHeight="1">
      <c r="A147" s="43" t="s">
        <v>569</v>
      </c>
      <c r="B147" s="7" t="s">
        <v>584</v>
      </c>
      <c r="C147" s="7">
        <v>9</v>
      </c>
      <c r="D147" s="7" t="s">
        <v>1026</v>
      </c>
      <c r="E147" s="130">
        <v>3350</v>
      </c>
      <c r="F147" s="6" t="s">
        <v>96</v>
      </c>
      <c r="G147" s="137">
        <f>E147*F147</f>
        <v>6700</v>
      </c>
      <c r="H147" s="107"/>
      <c r="I147" s="94">
        <f t="shared" si="22"/>
        <v>0</v>
      </c>
      <c r="J147" s="119">
        <f t="shared" si="26"/>
        <v>3350</v>
      </c>
      <c r="K147" s="120">
        <f t="shared" si="27"/>
        <v>6700</v>
      </c>
    </row>
    <row r="148" spans="1:11" s="1" customFormat="1" ht="11.25" customHeight="1">
      <c r="A148" s="43" t="s">
        <v>828</v>
      </c>
      <c r="B148" s="7" t="s">
        <v>829</v>
      </c>
      <c r="C148" s="7">
        <v>11</v>
      </c>
      <c r="D148" s="7" t="s">
        <v>1027</v>
      </c>
      <c r="E148" s="130">
        <v>5950</v>
      </c>
      <c r="F148" s="6" t="s">
        <v>96</v>
      </c>
      <c r="G148" s="137">
        <f t="shared" si="23"/>
        <v>11900</v>
      </c>
      <c r="H148" s="107"/>
      <c r="I148" s="94">
        <f t="shared" si="22"/>
        <v>0</v>
      </c>
      <c r="J148" s="119">
        <f t="shared" si="26"/>
        <v>5950</v>
      </c>
      <c r="K148" s="120">
        <f t="shared" si="27"/>
        <v>11900</v>
      </c>
    </row>
    <row r="149" spans="1:9" s="1" customFormat="1" ht="15" customHeight="1">
      <c r="A149" s="177" t="s">
        <v>110</v>
      </c>
      <c r="B149" s="178"/>
      <c r="C149" s="178"/>
      <c r="D149" s="178"/>
      <c r="E149" s="178"/>
      <c r="F149" s="178"/>
      <c r="G149" s="179"/>
      <c r="H149" s="106"/>
      <c r="I149" s="93"/>
    </row>
    <row r="150" spans="1:11" s="1" customFormat="1" ht="11.25" customHeight="1">
      <c r="A150" s="43" t="s">
        <v>189</v>
      </c>
      <c r="B150" s="7" t="s">
        <v>190</v>
      </c>
      <c r="C150" s="7">
        <v>1</v>
      </c>
      <c r="D150" s="7" t="s">
        <v>112</v>
      </c>
      <c r="E150" s="130">
        <v>27</v>
      </c>
      <c r="F150" s="6">
        <v>20</v>
      </c>
      <c r="G150" s="135">
        <f>E150*F150</f>
        <v>540</v>
      </c>
      <c r="H150" s="107"/>
      <c r="I150" s="94">
        <f aca="true" t="shared" si="28" ref="I150:I168">E150*H150</f>
        <v>0</v>
      </c>
      <c r="J150" s="119">
        <f>E150-E150*$J$3%</f>
        <v>27</v>
      </c>
      <c r="K150" s="120">
        <f>J150*F150</f>
        <v>540</v>
      </c>
    </row>
    <row r="151" spans="1:11" s="1" customFormat="1" ht="11.25" customHeight="1">
      <c r="A151" s="43" t="s">
        <v>317</v>
      </c>
      <c r="B151" s="7" t="s">
        <v>322</v>
      </c>
      <c r="C151" s="7">
        <v>1</v>
      </c>
      <c r="D151" s="7" t="s">
        <v>482</v>
      </c>
      <c r="E151" s="130">
        <v>38.5</v>
      </c>
      <c r="F151" s="6" t="s">
        <v>113</v>
      </c>
      <c r="G151" s="135">
        <f aca="true" t="shared" si="29" ref="G151:G168">E151*F151</f>
        <v>385</v>
      </c>
      <c r="H151" s="107"/>
      <c r="I151" s="94">
        <f t="shared" si="28"/>
        <v>0</v>
      </c>
      <c r="J151" s="119">
        <f aca="true" t="shared" si="30" ref="J151:J168">E151-E151*$J$3%</f>
        <v>38.5</v>
      </c>
      <c r="K151" s="120">
        <f aca="true" t="shared" si="31" ref="K151:K168">J151*F151</f>
        <v>385</v>
      </c>
    </row>
    <row r="152" spans="1:11" s="1" customFormat="1" ht="11.25" customHeight="1">
      <c r="A152" s="43" t="s">
        <v>191</v>
      </c>
      <c r="B152" s="7" t="s">
        <v>277</v>
      </c>
      <c r="C152" s="7">
        <v>1</v>
      </c>
      <c r="D152" s="7" t="s">
        <v>453</v>
      </c>
      <c r="E152" s="130">
        <v>59</v>
      </c>
      <c r="F152" s="6" t="s">
        <v>113</v>
      </c>
      <c r="G152" s="135">
        <f>E152*F152</f>
        <v>590</v>
      </c>
      <c r="H152" s="107"/>
      <c r="I152" s="94">
        <f t="shared" si="28"/>
        <v>0</v>
      </c>
      <c r="J152" s="119">
        <f t="shared" si="30"/>
        <v>59</v>
      </c>
      <c r="K152" s="120">
        <f t="shared" si="31"/>
        <v>590</v>
      </c>
    </row>
    <row r="153" spans="1:11" s="1" customFormat="1" ht="11.25" customHeight="1">
      <c r="A153" s="43" t="s">
        <v>425</v>
      </c>
      <c r="B153" s="7" t="s">
        <v>424</v>
      </c>
      <c r="C153" s="7">
        <v>1</v>
      </c>
      <c r="D153" s="7" t="s">
        <v>333</v>
      </c>
      <c r="E153" s="130">
        <v>40.5</v>
      </c>
      <c r="F153" s="6" t="s">
        <v>113</v>
      </c>
      <c r="G153" s="135">
        <f>E153*F153</f>
        <v>405</v>
      </c>
      <c r="H153" s="107"/>
      <c r="I153" s="94">
        <f t="shared" si="28"/>
        <v>0</v>
      </c>
      <c r="J153" s="119">
        <f t="shared" si="30"/>
        <v>40.5</v>
      </c>
      <c r="K153" s="120">
        <f t="shared" si="31"/>
        <v>405</v>
      </c>
    </row>
    <row r="154" spans="1:11" s="1" customFormat="1" ht="11.25" customHeight="1">
      <c r="A154" s="43" t="s">
        <v>192</v>
      </c>
      <c r="B154" s="7" t="s">
        <v>278</v>
      </c>
      <c r="C154" s="7">
        <v>1</v>
      </c>
      <c r="D154" s="7" t="s">
        <v>114</v>
      </c>
      <c r="E154" s="130">
        <v>60</v>
      </c>
      <c r="F154" s="6" t="s">
        <v>113</v>
      </c>
      <c r="G154" s="135">
        <f t="shared" si="29"/>
        <v>600</v>
      </c>
      <c r="H154" s="107"/>
      <c r="I154" s="94">
        <f t="shared" si="28"/>
        <v>0</v>
      </c>
      <c r="J154" s="119">
        <f t="shared" si="30"/>
        <v>60</v>
      </c>
      <c r="K154" s="120">
        <f t="shared" si="31"/>
        <v>600</v>
      </c>
    </row>
    <row r="155" spans="1:11" s="1" customFormat="1" ht="11.25" customHeight="1">
      <c r="A155" s="43" t="s">
        <v>426</v>
      </c>
      <c r="B155" s="7" t="s">
        <v>737</v>
      </c>
      <c r="C155" s="7">
        <v>2</v>
      </c>
      <c r="D155" s="7" t="s">
        <v>114</v>
      </c>
      <c r="E155" s="130">
        <v>78</v>
      </c>
      <c r="F155" s="6" t="s">
        <v>113</v>
      </c>
      <c r="G155" s="135">
        <f t="shared" si="29"/>
        <v>780</v>
      </c>
      <c r="H155" s="107"/>
      <c r="I155" s="94">
        <f t="shared" si="28"/>
        <v>0</v>
      </c>
      <c r="J155" s="119">
        <f t="shared" si="30"/>
        <v>78</v>
      </c>
      <c r="K155" s="120">
        <f t="shared" si="31"/>
        <v>780</v>
      </c>
    </row>
    <row r="156" spans="1:11" s="1" customFormat="1" ht="11.25" customHeight="1">
      <c r="A156" s="43" t="s">
        <v>426</v>
      </c>
      <c r="B156" s="7" t="s">
        <v>423</v>
      </c>
      <c r="C156" s="7">
        <v>1</v>
      </c>
      <c r="D156" s="7" t="s">
        <v>479</v>
      </c>
      <c r="E156" s="130">
        <v>48</v>
      </c>
      <c r="F156" s="6" t="s">
        <v>113</v>
      </c>
      <c r="G156" s="135">
        <f t="shared" si="29"/>
        <v>480</v>
      </c>
      <c r="H156" s="107"/>
      <c r="I156" s="94">
        <f t="shared" si="28"/>
        <v>0</v>
      </c>
      <c r="J156" s="119">
        <f t="shared" si="30"/>
        <v>48</v>
      </c>
      <c r="K156" s="120">
        <f t="shared" si="31"/>
        <v>480</v>
      </c>
    </row>
    <row r="157" spans="1:11" s="1" customFormat="1" ht="11.25" customHeight="1">
      <c r="A157" s="43" t="s">
        <v>318</v>
      </c>
      <c r="B157" s="7" t="s">
        <v>323</v>
      </c>
      <c r="C157" s="7">
        <v>2</v>
      </c>
      <c r="D157" s="7" t="s">
        <v>325</v>
      </c>
      <c r="E157" s="130">
        <v>61</v>
      </c>
      <c r="F157" s="6" t="s">
        <v>113</v>
      </c>
      <c r="G157" s="135">
        <f t="shared" si="29"/>
        <v>610</v>
      </c>
      <c r="H157" s="107"/>
      <c r="I157" s="94">
        <f t="shared" si="28"/>
        <v>0</v>
      </c>
      <c r="J157" s="119">
        <f t="shared" si="30"/>
        <v>61</v>
      </c>
      <c r="K157" s="120">
        <f t="shared" si="31"/>
        <v>610</v>
      </c>
    </row>
    <row r="158" spans="1:11" s="1" customFormat="1" ht="11.25" customHeight="1">
      <c r="A158" s="43" t="s">
        <v>319</v>
      </c>
      <c r="B158" s="7" t="s">
        <v>324</v>
      </c>
      <c r="C158" s="7">
        <v>2</v>
      </c>
      <c r="D158" s="7" t="s">
        <v>326</v>
      </c>
      <c r="E158" s="130">
        <v>84</v>
      </c>
      <c r="F158" s="6" t="s">
        <v>113</v>
      </c>
      <c r="G158" s="135">
        <f t="shared" si="29"/>
        <v>840</v>
      </c>
      <c r="H158" s="107"/>
      <c r="I158" s="94">
        <f t="shared" si="28"/>
        <v>0</v>
      </c>
      <c r="J158" s="119">
        <f t="shared" si="30"/>
        <v>84</v>
      </c>
      <c r="K158" s="120">
        <f t="shared" si="31"/>
        <v>840</v>
      </c>
    </row>
    <row r="159" spans="1:11" s="1" customFormat="1" ht="11.25" customHeight="1">
      <c r="A159" s="43" t="s">
        <v>193</v>
      </c>
      <c r="B159" s="7" t="s">
        <v>279</v>
      </c>
      <c r="C159" s="7">
        <v>2</v>
      </c>
      <c r="D159" s="7" t="s">
        <v>115</v>
      </c>
      <c r="E159" s="130">
        <v>67.5</v>
      </c>
      <c r="F159" s="6" t="s">
        <v>113</v>
      </c>
      <c r="G159" s="135">
        <f t="shared" si="29"/>
        <v>675</v>
      </c>
      <c r="H159" s="107"/>
      <c r="I159" s="94">
        <f t="shared" si="28"/>
        <v>0</v>
      </c>
      <c r="J159" s="119">
        <f t="shared" si="30"/>
        <v>67.5</v>
      </c>
      <c r="K159" s="120">
        <f t="shared" si="31"/>
        <v>675</v>
      </c>
    </row>
    <row r="160" spans="1:11" s="1" customFormat="1" ht="11.25" customHeight="1">
      <c r="A160" s="43" t="s">
        <v>194</v>
      </c>
      <c r="B160" s="7" t="s">
        <v>280</v>
      </c>
      <c r="C160" s="7">
        <v>2</v>
      </c>
      <c r="D160" s="7" t="s">
        <v>116</v>
      </c>
      <c r="E160" s="130">
        <v>85</v>
      </c>
      <c r="F160" s="6" t="s">
        <v>113</v>
      </c>
      <c r="G160" s="135">
        <f t="shared" si="29"/>
        <v>850</v>
      </c>
      <c r="H160" s="107"/>
      <c r="I160" s="94">
        <f t="shared" si="28"/>
        <v>0</v>
      </c>
      <c r="J160" s="119">
        <f t="shared" si="30"/>
        <v>85</v>
      </c>
      <c r="K160" s="120">
        <f t="shared" si="31"/>
        <v>850</v>
      </c>
    </row>
    <row r="161" spans="1:11" s="1" customFormat="1" ht="11.25" customHeight="1">
      <c r="A161" s="43" t="s">
        <v>320</v>
      </c>
      <c r="B161" s="7" t="s">
        <v>321</v>
      </c>
      <c r="C161" s="7">
        <v>2</v>
      </c>
      <c r="D161" s="7" t="s">
        <v>327</v>
      </c>
      <c r="E161" s="130">
        <v>110</v>
      </c>
      <c r="F161" s="6" t="s">
        <v>113</v>
      </c>
      <c r="G161" s="135">
        <f t="shared" si="29"/>
        <v>1100</v>
      </c>
      <c r="H161" s="107"/>
      <c r="I161" s="94">
        <f t="shared" si="28"/>
        <v>0</v>
      </c>
      <c r="J161" s="119">
        <f t="shared" si="30"/>
        <v>110</v>
      </c>
      <c r="K161" s="120">
        <f t="shared" si="31"/>
        <v>1100</v>
      </c>
    </row>
    <row r="162" spans="1:11" s="1" customFormat="1" ht="11.25" customHeight="1">
      <c r="A162" s="43" t="s">
        <v>439</v>
      </c>
      <c r="B162" s="7" t="s">
        <v>440</v>
      </c>
      <c r="C162" s="7">
        <v>2</v>
      </c>
      <c r="D162" s="7" t="s">
        <v>441</v>
      </c>
      <c r="E162" s="130">
        <v>91</v>
      </c>
      <c r="F162" s="6" t="s">
        <v>113</v>
      </c>
      <c r="G162" s="135">
        <f t="shared" si="29"/>
        <v>910</v>
      </c>
      <c r="H162" s="107"/>
      <c r="I162" s="94">
        <f t="shared" si="28"/>
        <v>0</v>
      </c>
      <c r="J162" s="119">
        <f t="shared" si="30"/>
        <v>91</v>
      </c>
      <c r="K162" s="120">
        <f t="shared" si="31"/>
        <v>910</v>
      </c>
    </row>
    <row r="163" spans="1:11" s="1" customFormat="1" ht="11.25" customHeight="1">
      <c r="A163" s="43" t="s">
        <v>195</v>
      </c>
      <c r="B163" s="7" t="s">
        <v>281</v>
      </c>
      <c r="C163" s="7">
        <v>2</v>
      </c>
      <c r="D163" s="7" t="s">
        <v>117</v>
      </c>
      <c r="E163" s="130">
        <v>101</v>
      </c>
      <c r="F163" s="6" t="s">
        <v>113</v>
      </c>
      <c r="G163" s="135">
        <f t="shared" si="29"/>
        <v>1010</v>
      </c>
      <c r="H163" s="107"/>
      <c r="I163" s="94">
        <f t="shared" si="28"/>
        <v>0</v>
      </c>
      <c r="J163" s="119">
        <f t="shared" si="30"/>
        <v>101</v>
      </c>
      <c r="K163" s="120">
        <f t="shared" si="31"/>
        <v>1010</v>
      </c>
    </row>
    <row r="164" spans="1:11" s="1" customFormat="1" ht="11.25" customHeight="1">
      <c r="A164" s="43" t="s">
        <v>196</v>
      </c>
      <c r="B164" s="7" t="s">
        <v>282</v>
      </c>
      <c r="C164" s="7">
        <v>3</v>
      </c>
      <c r="D164" s="7" t="s">
        <v>118</v>
      </c>
      <c r="E164" s="130">
        <v>125</v>
      </c>
      <c r="F164" s="6" t="s">
        <v>113</v>
      </c>
      <c r="G164" s="135">
        <f t="shared" si="29"/>
        <v>1250</v>
      </c>
      <c r="H164" s="107"/>
      <c r="I164" s="94">
        <f t="shared" si="28"/>
        <v>0</v>
      </c>
      <c r="J164" s="119">
        <f t="shared" si="30"/>
        <v>125</v>
      </c>
      <c r="K164" s="120">
        <f t="shared" si="31"/>
        <v>1250</v>
      </c>
    </row>
    <row r="165" spans="1:11" s="1" customFormat="1" ht="11.25" customHeight="1">
      <c r="A165" s="43" t="s">
        <v>731</v>
      </c>
      <c r="B165" s="7" t="s">
        <v>732</v>
      </c>
      <c r="C165" s="7">
        <v>2</v>
      </c>
      <c r="D165" s="7" t="s">
        <v>972</v>
      </c>
      <c r="E165" s="130">
        <v>114</v>
      </c>
      <c r="F165" s="6" t="s">
        <v>113</v>
      </c>
      <c r="G165" s="135">
        <f t="shared" si="29"/>
        <v>1140</v>
      </c>
      <c r="H165" s="107"/>
      <c r="I165" s="94">
        <f t="shared" si="28"/>
        <v>0</v>
      </c>
      <c r="J165" s="119">
        <f t="shared" si="30"/>
        <v>114</v>
      </c>
      <c r="K165" s="120">
        <f t="shared" si="31"/>
        <v>1140</v>
      </c>
    </row>
    <row r="166" spans="1:11" s="1" customFormat="1" ht="11.25" customHeight="1">
      <c r="A166" s="43" t="s">
        <v>197</v>
      </c>
      <c r="B166" s="7" t="s">
        <v>283</v>
      </c>
      <c r="C166" s="7">
        <v>3</v>
      </c>
      <c r="D166" s="7" t="s">
        <v>120</v>
      </c>
      <c r="E166" s="130">
        <v>133</v>
      </c>
      <c r="F166" s="6" t="s">
        <v>113</v>
      </c>
      <c r="G166" s="135">
        <f t="shared" si="29"/>
        <v>1330</v>
      </c>
      <c r="H166" s="107"/>
      <c r="I166" s="94">
        <f t="shared" si="28"/>
        <v>0</v>
      </c>
      <c r="J166" s="119">
        <f t="shared" si="30"/>
        <v>133</v>
      </c>
      <c r="K166" s="120">
        <f t="shared" si="31"/>
        <v>1330</v>
      </c>
    </row>
    <row r="167" spans="1:11" s="1" customFormat="1" ht="11.25" customHeight="1">
      <c r="A167" s="43" t="s">
        <v>198</v>
      </c>
      <c r="B167" s="7" t="s">
        <v>284</v>
      </c>
      <c r="C167" s="7">
        <v>3</v>
      </c>
      <c r="D167" s="7" t="s">
        <v>122</v>
      </c>
      <c r="E167" s="130">
        <v>160</v>
      </c>
      <c r="F167" s="6" t="s">
        <v>113</v>
      </c>
      <c r="G167" s="135">
        <f t="shared" si="29"/>
        <v>1600</v>
      </c>
      <c r="H167" s="107"/>
      <c r="I167" s="94">
        <f t="shared" si="28"/>
        <v>0</v>
      </c>
      <c r="J167" s="119">
        <f t="shared" si="30"/>
        <v>160</v>
      </c>
      <c r="K167" s="120">
        <f t="shared" si="31"/>
        <v>1600</v>
      </c>
    </row>
    <row r="168" spans="1:11" s="1" customFormat="1" ht="11.25" customHeight="1">
      <c r="A168" s="43" t="s">
        <v>489</v>
      </c>
      <c r="B168" s="7" t="s">
        <v>485</v>
      </c>
      <c r="C168" s="7">
        <v>3</v>
      </c>
      <c r="D168" s="7" t="s">
        <v>487</v>
      </c>
      <c r="E168" s="130">
        <v>89</v>
      </c>
      <c r="F168" s="6" t="s">
        <v>113</v>
      </c>
      <c r="G168" s="135">
        <f t="shared" si="29"/>
        <v>890</v>
      </c>
      <c r="H168" s="107"/>
      <c r="I168" s="94">
        <f t="shared" si="28"/>
        <v>0</v>
      </c>
      <c r="J168" s="119">
        <f t="shared" si="30"/>
        <v>89</v>
      </c>
      <c r="K168" s="120">
        <f t="shared" si="31"/>
        <v>890</v>
      </c>
    </row>
    <row r="169" spans="1:9" ht="15" customHeight="1">
      <c r="A169" s="177" t="s">
        <v>124</v>
      </c>
      <c r="B169" s="178"/>
      <c r="C169" s="178"/>
      <c r="D169" s="178"/>
      <c r="E169" s="178"/>
      <c r="F169" s="178"/>
      <c r="G169" s="179"/>
      <c r="H169" s="106"/>
      <c r="I169" s="93"/>
    </row>
    <row r="170" spans="1:11" s="1" customFormat="1" ht="11.25" customHeight="1">
      <c r="A170" s="43" t="s">
        <v>199</v>
      </c>
      <c r="B170" s="7" t="s">
        <v>285</v>
      </c>
      <c r="C170" s="7">
        <v>4</v>
      </c>
      <c r="D170" s="7" t="s">
        <v>123</v>
      </c>
      <c r="E170" s="130">
        <v>182</v>
      </c>
      <c r="F170" s="6" t="s">
        <v>113</v>
      </c>
      <c r="G170" s="135">
        <f>E170*F170</f>
        <v>1820</v>
      </c>
      <c r="H170" s="107"/>
      <c r="I170" s="94">
        <f>E170*H170</f>
        <v>0</v>
      </c>
      <c r="J170" s="119">
        <f>E170-E170*$J$3%</f>
        <v>182</v>
      </c>
      <c r="K170" s="120">
        <f>J170*F170</f>
        <v>1820</v>
      </c>
    </row>
    <row r="171" spans="1:11" s="1" customFormat="1" ht="11.25" customHeight="1">
      <c r="A171" s="43" t="s">
        <v>200</v>
      </c>
      <c r="B171" s="7" t="s">
        <v>286</v>
      </c>
      <c r="C171" s="7">
        <v>3</v>
      </c>
      <c r="D171" s="7" t="s">
        <v>995</v>
      </c>
      <c r="E171" s="130">
        <v>148</v>
      </c>
      <c r="F171" s="6" t="s">
        <v>113</v>
      </c>
      <c r="G171" s="135">
        <f>E171*F171</f>
        <v>1480</v>
      </c>
      <c r="H171" s="107"/>
      <c r="I171" s="94">
        <f>E171*H171</f>
        <v>0</v>
      </c>
      <c r="J171" s="119">
        <f>E171-E171*$J$3%</f>
        <v>148</v>
      </c>
      <c r="K171" s="120">
        <f>J171*F171</f>
        <v>1480</v>
      </c>
    </row>
    <row r="172" spans="1:11" s="1" customFormat="1" ht="11.25" customHeight="1">
      <c r="A172" s="43" t="s">
        <v>201</v>
      </c>
      <c r="B172" s="7" t="s">
        <v>202</v>
      </c>
      <c r="C172" s="7">
        <v>4</v>
      </c>
      <c r="D172" s="7" t="s">
        <v>125</v>
      </c>
      <c r="E172" s="130">
        <v>237</v>
      </c>
      <c r="F172" s="6" t="s">
        <v>113</v>
      </c>
      <c r="G172" s="135">
        <f>E172*F172</f>
        <v>2370</v>
      </c>
      <c r="H172" s="107"/>
      <c r="I172" s="94">
        <f>E172*H172</f>
        <v>0</v>
      </c>
      <c r="J172" s="119">
        <f>E172-E172*$J$3%</f>
        <v>237</v>
      </c>
      <c r="K172" s="120">
        <f>J172*F172</f>
        <v>2370</v>
      </c>
    </row>
    <row r="173" spans="1:11" s="1" customFormat="1" ht="11.25" customHeight="1">
      <c r="A173" s="43" t="s">
        <v>203</v>
      </c>
      <c r="B173" s="7" t="s">
        <v>204</v>
      </c>
      <c r="C173" s="7">
        <v>4</v>
      </c>
      <c r="D173" s="7" t="s">
        <v>996</v>
      </c>
      <c r="E173" s="130">
        <v>305</v>
      </c>
      <c r="F173" s="6" t="s">
        <v>113</v>
      </c>
      <c r="G173" s="135">
        <f>E173*F173</f>
        <v>3050</v>
      </c>
      <c r="H173" s="107"/>
      <c r="I173" s="94">
        <f>E173*H173</f>
        <v>0</v>
      </c>
      <c r="J173" s="119">
        <f>E173-E173*$J$3%</f>
        <v>305</v>
      </c>
      <c r="K173" s="120">
        <f>J173*F173</f>
        <v>3050</v>
      </c>
    </row>
    <row r="174" spans="1:11" s="1" customFormat="1" ht="11.25" customHeight="1">
      <c r="A174" s="43" t="s">
        <v>205</v>
      </c>
      <c r="B174" s="7" t="s">
        <v>206</v>
      </c>
      <c r="C174" s="7">
        <v>4</v>
      </c>
      <c r="D174" s="7" t="s">
        <v>126</v>
      </c>
      <c r="E174" s="130">
        <v>313</v>
      </c>
      <c r="F174" s="6" t="s">
        <v>127</v>
      </c>
      <c r="G174" s="135">
        <f>E174*F174</f>
        <v>1565</v>
      </c>
      <c r="H174" s="107"/>
      <c r="I174" s="94">
        <f>E174*H174</f>
        <v>0</v>
      </c>
      <c r="J174" s="119">
        <f>E174-E174*$J$3%</f>
        <v>313</v>
      </c>
      <c r="K174" s="120">
        <f>J174*F174</f>
        <v>1565</v>
      </c>
    </row>
    <row r="175" spans="1:9" ht="15" customHeight="1">
      <c r="A175" s="177" t="s">
        <v>718</v>
      </c>
      <c r="B175" s="178"/>
      <c r="C175" s="178"/>
      <c r="D175" s="178"/>
      <c r="E175" s="178"/>
      <c r="F175" s="178"/>
      <c r="G175" s="179"/>
      <c r="H175" s="106"/>
      <c r="I175" s="93"/>
    </row>
    <row r="176" spans="1:11" s="1" customFormat="1" ht="11.25" customHeight="1">
      <c r="A176" s="43" t="s">
        <v>207</v>
      </c>
      <c r="B176" s="7" t="s">
        <v>302</v>
      </c>
      <c r="C176" s="7">
        <v>4</v>
      </c>
      <c r="D176" s="7" t="s">
        <v>128</v>
      </c>
      <c r="E176" s="130">
        <v>585</v>
      </c>
      <c r="F176" s="6" t="s">
        <v>127</v>
      </c>
      <c r="G176" s="135">
        <f>E176*F176</f>
        <v>2925</v>
      </c>
      <c r="H176" s="107"/>
      <c r="I176" s="94">
        <f aca="true" t="shared" si="32" ref="I176:I189">E176*H176</f>
        <v>0</v>
      </c>
      <c r="J176" s="119">
        <f>E176-E176*$J$2%</f>
        <v>585</v>
      </c>
      <c r="K176" s="120">
        <f>J176*F176</f>
        <v>2925</v>
      </c>
    </row>
    <row r="177" spans="1:11" s="1" customFormat="1" ht="11.25" customHeight="1">
      <c r="A177" s="43" t="s">
        <v>208</v>
      </c>
      <c r="B177" s="7" t="s">
        <v>209</v>
      </c>
      <c r="C177" s="7">
        <v>4</v>
      </c>
      <c r="D177" s="7" t="s">
        <v>129</v>
      </c>
      <c r="E177" s="130">
        <v>474</v>
      </c>
      <c r="F177" s="6" t="s">
        <v>127</v>
      </c>
      <c r="G177" s="135">
        <f>E177*F177</f>
        <v>2370</v>
      </c>
      <c r="H177" s="107"/>
      <c r="I177" s="94">
        <f t="shared" si="32"/>
        <v>0</v>
      </c>
      <c r="J177" s="119">
        <f aca="true" t="shared" si="33" ref="J177:J189">E177-E177*$J$2%</f>
        <v>474</v>
      </c>
      <c r="K177" s="120">
        <f aca="true" t="shared" si="34" ref="K177:K189">J177*F177</f>
        <v>2370</v>
      </c>
    </row>
    <row r="178" spans="1:11" s="1" customFormat="1" ht="11.25" customHeight="1">
      <c r="A178" s="43" t="s">
        <v>210</v>
      </c>
      <c r="B178" s="7" t="s">
        <v>287</v>
      </c>
      <c r="C178" s="7">
        <v>4</v>
      </c>
      <c r="D178" s="7" t="s">
        <v>130</v>
      </c>
      <c r="E178" s="130">
        <v>748</v>
      </c>
      <c r="F178" s="6" t="s">
        <v>127</v>
      </c>
      <c r="G178" s="135">
        <f aca="true" t="shared" si="35" ref="G178:G196">E178*F178</f>
        <v>3740</v>
      </c>
      <c r="H178" s="107"/>
      <c r="I178" s="94">
        <f t="shared" si="32"/>
        <v>0</v>
      </c>
      <c r="J178" s="119">
        <f t="shared" si="33"/>
        <v>748</v>
      </c>
      <c r="K178" s="120">
        <f t="shared" si="34"/>
        <v>3740</v>
      </c>
    </row>
    <row r="179" spans="1:11" s="1" customFormat="1" ht="11.25" customHeight="1">
      <c r="A179" s="43" t="s">
        <v>211</v>
      </c>
      <c r="B179" s="7" t="s">
        <v>288</v>
      </c>
      <c r="C179" s="7">
        <v>4</v>
      </c>
      <c r="D179" s="7" t="s">
        <v>131</v>
      </c>
      <c r="E179" s="130">
        <v>540</v>
      </c>
      <c r="F179" s="6" t="s">
        <v>127</v>
      </c>
      <c r="G179" s="135">
        <f t="shared" si="35"/>
        <v>2700</v>
      </c>
      <c r="H179" s="107"/>
      <c r="I179" s="94">
        <f t="shared" si="32"/>
        <v>0</v>
      </c>
      <c r="J179" s="119">
        <f t="shared" si="33"/>
        <v>540</v>
      </c>
      <c r="K179" s="120">
        <f t="shared" si="34"/>
        <v>2700</v>
      </c>
    </row>
    <row r="180" spans="1:11" s="1" customFormat="1" ht="11.25" customHeight="1">
      <c r="A180" s="43" t="s">
        <v>212</v>
      </c>
      <c r="B180" s="7" t="s">
        <v>289</v>
      </c>
      <c r="C180" s="7">
        <v>5</v>
      </c>
      <c r="D180" s="7" t="s">
        <v>132</v>
      </c>
      <c r="E180" s="130">
        <v>724</v>
      </c>
      <c r="F180" s="6" t="s">
        <v>127</v>
      </c>
      <c r="G180" s="135">
        <f t="shared" si="35"/>
        <v>3620</v>
      </c>
      <c r="H180" s="107"/>
      <c r="I180" s="94">
        <f t="shared" si="32"/>
        <v>0</v>
      </c>
      <c r="J180" s="119">
        <f t="shared" si="33"/>
        <v>724</v>
      </c>
      <c r="K180" s="120">
        <f t="shared" si="34"/>
        <v>3620</v>
      </c>
    </row>
    <row r="181" spans="1:11" s="1" customFormat="1" ht="11.25" customHeight="1">
      <c r="A181" s="43" t="s">
        <v>213</v>
      </c>
      <c r="B181" s="7" t="s">
        <v>290</v>
      </c>
      <c r="C181" s="7">
        <v>5</v>
      </c>
      <c r="D181" s="7" t="s">
        <v>134</v>
      </c>
      <c r="E181" s="130">
        <v>1000</v>
      </c>
      <c r="F181" s="6" t="s">
        <v>224</v>
      </c>
      <c r="G181" s="135">
        <f t="shared" si="35"/>
        <v>3000</v>
      </c>
      <c r="H181" s="107"/>
      <c r="I181" s="94">
        <f t="shared" si="32"/>
        <v>0</v>
      </c>
      <c r="J181" s="119">
        <f t="shared" si="33"/>
        <v>1000</v>
      </c>
      <c r="K181" s="120">
        <f t="shared" si="34"/>
        <v>3000</v>
      </c>
    </row>
    <row r="182" spans="1:11" s="1" customFormat="1" ht="11.25" customHeight="1">
      <c r="A182" s="43" t="s">
        <v>214</v>
      </c>
      <c r="B182" s="7" t="s">
        <v>291</v>
      </c>
      <c r="C182" s="7">
        <v>5</v>
      </c>
      <c r="D182" s="7" t="s">
        <v>136</v>
      </c>
      <c r="E182" s="130">
        <v>707</v>
      </c>
      <c r="F182" s="6" t="s">
        <v>127</v>
      </c>
      <c r="G182" s="135">
        <f t="shared" si="35"/>
        <v>3535</v>
      </c>
      <c r="H182" s="107"/>
      <c r="I182" s="94">
        <f t="shared" si="32"/>
        <v>0</v>
      </c>
      <c r="J182" s="119">
        <f t="shared" si="33"/>
        <v>707</v>
      </c>
      <c r="K182" s="120">
        <f t="shared" si="34"/>
        <v>3535</v>
      </c>
    </row>
    <row r="183" spans="1:11" s="1" customFormat="1" ht="11.25" customHeight="1">
      <c r="A183" s="43" t="s">
        <v>215</v>
      </c>
      <c r="B183" s="7" t="s">
        <v>292</v>
      </c>
      <c r="C183" s="7">
        <v>7</v>
      </c>
      <c r="D183" s="7" t="s">
        <v>138</v>
      </c>
      <c r="E183" s="130">
        <v>1690</v>
      </c>
      <c r="F183" s="6" t="s">
        <v>224</v>
      </c>
      <c r="G183" s="135">
        <f t="shared" si="35"/>
        <v>5070</v>
      </c>
      <c r="H183" s="107"/>
      <c r="I183" s="94">
        <f t="shared" si="32"/>
        <v>0</v>
      </c>
      <c r="J183" s="119">
        <f t="shared" si="33"/>
        <v>1690</v>
      </c>
      <c r="K183" s="120">
        <f t="shared" si="34"/>
        <v>5070</v>
      </c>
    </row>
    <row r="184" spans="1:11" s="1" customFormat="1" ht="11.25" customHeight="1">
      <c r="A184" s="43" t="s">
        <v>356</v>
      </c>
      <c r="B184" s="7" t="s">
        <v>357</v>
      </c>
      <c r="C184" s="7">
        <v>7</v>
      </c>
      <c r="D184" s="7" t="s">
        <v>984</v>
      </c>
      <c r="E184" s="130">
        <v>2128</v>
      </c>
      <c r="F184" s="6" t="s">
        <v>96</v>
      </c>
      <c r="G184" s="135">
        <f t="shared" si="35"/>
        <v>4256</v>
      </c>
      <c r="H184" s="107"/>
      <c r="I184" s="94">
        <f t="shared" si="32"/>
        <v>0</v>
      </c>
      <c r="J184" s="119">
        <f t="shared" si="33"/>
        <v>2128</v>
      </c>
      <c r="K184" s="120">
        <f t="shared" si="34"/>
        <v>4256</v>
      </c>
    </row>
    <row r="185" spans="1:11" s="1" customFormat="1" ht="11.25" customHeight="1">
      <c r="A185" s="43" t="s">
        <v>733</v>
      </c>
      <c r="B185" s="7" t="s">
        <v>734</v>
      </c>
      <c r="C185" s="7">
        <v>7</v>
      </c>
      <c r="D185" s="7" t="s">
        <v>985</v>
      </c>
      <c r="E185" s="130">
        <v>3780</v>
      </c>
      <c r="F185" s="6" t="s">
        <v>96</v>
      </c>
      <c r="G185" s="135">
        <f t="shared" si="35"/>
        <v>7560</v>
      </c>
      <c r="H185" s="107"/>
      <c r="I185" s="94">
        <f t="shared" si="32"/>
        <v>0</v>
      </c>
      <c r="J185" s="119">
        <f t="shared" si="33"/>
        <v>3780</v>
      </c>
      <c r="K185" s="120">
        <f t="shared" si="34"/>
        <v>7560</v>
      </c>
    </row>
    <row r="186" spans="1:11" s="1" customFormat="1" ht="11.25" customHeight="1">
      <c r="A186" s="43" t="s">
        <v>216</v>
      </c>
      <c r="B186" s="7" t="s">
        <v>293</v>
      </c>
      <c r="C186" s="7">
        <v>6</v>
      </c>
      <c r="D186" s="7" t="s">
        <v>141</v>
      </c>
      <c r="E186" s="130">
        <v>1208</v>
      </c>
      <c r="F186" s="6" t="s">
        <v>224</v>
      </c>
      <c r="G186" s="135">
        <f t="shared" si="35"/>
        <v>3624</v>
      </c>
      <c r="H186" s="107"/>
      <c r="I186" s="94">
        <f t="shared" si="32"/>
        <v>0</v>
      </c>
      <c r="J186" s="119">
        <f t="shared" si="33"/>
        <v>1208</v>
      </c>
      <c r="K186" s="120">
        <f t="shared" si="34"/>
        <v>3624</v>
      </c>
    </row>
    <row r="187" spans="1:11" s="1" customFormat="1" ht="11.25" customHeight="1">
      <c r="A187" s="43" t="s">
        <v>217</v>
      </c>
      <c r="B187" s="7" t="s">
        <v>294</v>
      </c>
      <c r="C187" s="7">
        <v>7</v>
      </c>
      <c r="D187" s="7" t="s">
        <v>143</v>
      </c>
      <c r="E187" s="130">
        <v>2490</v>
      </c>
      <c r="F187" s="6" t="s">
        <v>96</v>
      </c>
      <c r="G187" s="135">
        <f t="shared" si="35"/>
        <v>4980</v>
      </c>
      <c r="H187" s="107"/>
      <c r="I187" s="94">
        <f t="shared" si="32"/>
        <v>0</v>
      </c>
      <c r="J187" s="119">
        <f t="shared" si="33"/>
        <v>2490</v>
      </c>
      <c r="K187" s="120">
        <f t="shared" si="34"/>
        <v>4980</v>
      </c>
    </row>
    <row r="188" spans="1:11" s="1" customFormat="1" ht="11.25" customHeight="1">
      <c r="A188" s="43" t="s">
        <v>218</v>
      </c>
      <c r="B188" s="7" t="s">
        <v>295</v>
      </c>
      <c r="C188" s="7">
        <v>8</v>
      </c>
      <c r="D188" s="7" t="s">
        <v>145</v>
      </c>
      <c r="E188" s="130">
        <v>2700</v>
      </c>
      <c r="F188" s="6" t="s">
        <v>96</v>
      </c>
      <c r="G188" s="135">
        <f>E188*F188</f>
        <v>5400</v>
      </c>
      <c r="H188" s="107"/>
      <c r="I188" s="94">
        <f t="shared" si="32"/>
        <v>0</v>
      </c>
      <c r="J188" s="119">
        <f t="shared" si="33"/>
        <v>2700</v>
      </c>
      <c r="K188" s="120">
        <f t="shared" si="34"/>
        <v>5400</v>
      </c>
    </row>
    <row r="189" spans="1:11" s="1" customFormat="1" ht="11.25" customHeight="1">
      <c r="A189" s="43" t="s">
        <v>443</v>
      </c>
      <c r="B189" s="7" t="s">
        <v>442</v>
      </c>
      <c r="C189" s="7">
        <v>10</v>
      </c>
      <c r="D189" s="7" t="s">
        <v>438</v>
      </c>
      <c r="E189" s="130">
        <v>4850</v>
      </c>
      <c r="F189" s="6" t="s">
        <v>96</v>
      </c>
      <c r="G189" s="135">
        <f>E189*F189</f>
        <v>9700</v>
      </c>
      <c r="H189" s="107"/>
      <c r="I189" s="94">
        <f t="shared" si="32"/>
        <v>0</v>
      </c>
      <c r="J189" s="119">
        <f t="shared" si="33"/>
        <v>4850</v>
      </c>
      <c r="K189" s="120">
        <f t="shared" si="34"/>
        <v>9700</v>
      </c>
    </row>
    <row r="190" spans="1:9" s="1" customFormat="1" ht="15" customHeight="1">
      <c r="A190" s="177" t="s">
        <v>665</v>
      </c>
      <c r="B190" s="178"/>
      <c r="C190" s="178"/>
      <c r="D190" s="178"/>
      <c r="E190" s="178"/>
      <c r="F190" s="178"/>
      <c r="G190" s="179"/>
      <c r="H190" s="106"/>
      <c r="I190" s="93"/>
    </row>
    <row r="191" spans="1:11" s="1" customFormat="1" ht="11.25" customHeight="1">
      <c r="A191" s="43" t="s">
        <v>219</v>
      </c>
      <c r="B191" s="7" t="s">
        <v>296</v>
      </c>
      <c r="C191" s="7">
        <v>3</v>
      </c>
      <c r="D191" s="7" t="s">
        <v>146</v>
      </c>
      <c r="E191" s="130">
        <v>198</v>
      </c>
      <c r="F191" s="6" t="s">
        <v>127</v>
      </c>
      <c r="G191" s="135">
        <f t="shared" si="35"/>
        <v>990</v>
      </c>
      <c r="H191" s="107"/>
      <c r="I191" s="94">
        <f aca="true" t="shared" si="36" ref="I191:I196">E191*H191</f>
        <v>0</v>
      </c>
      <c r="J191" s="119">
        <f aca="true" t="shared" si="37" ref="J191:J196">E191-E191*$J$2%</f>
        <v>198</v>
      </c>
      <c r="K191" s="120">
        <f aca="true" t="shared" si="38" ref="K191:K196">J191*F191</f>
        <v>990</v>
      </c>
    </row>
    <row r="192" spans="1:11" s="1" customFormat="1" ht="11.25" customHeight="1">
      <c r="A192" s="43" t="s">
        <v>220</v>
      </c>
      <c r="B192" s="7" t="s">
        <v>297</v>
      </c>
      <c r="C192" s="7">
        <v>3</v>
      </c>
      <c r="D192" s="7" t="s">
        <v>126</v>
      </c>
      <c r="E192" s="130">
        <v>285</v>
      </c>
      <c r="F192" s="6" t="s">
        <v>127</v>
      </c>
      <c r="G192" s="135">
        <f t="shared" si="35"/>
        <v>1425</v>
      </c>
      <c r="H192" s="107"/>
      <c r="I192" s="94">
        <f t="shared" si="36"/>
        <v>0</v>
      </c>
      <c r="J192" s="119">
        <f t="shared" si="37"/>
        <v>285</v>
      </c>
      <c r="K192" s="120">
        <f t="shared" si="38"/>
        <v>1425</v>
      </c>
    </row>
    <row r="193" spans="1:11" s="1" customFormat="1" ht="11.25" customHeight="1">
      <c r="A193" s="43" t="s">
        <v>221</v>
      </c>
      <c r="B193" s="7" t="s">
        <v>298</v>
      </c>
      <c r="C193" s="7">
        <v>3</v>
      </c>
      <c r="D193" s="7" t="s">
        <v>997</v>
      </c>
      <c r="E193" s="130">
        <v>403</v>
      </c>
      <c r="F193" s="6" t="s">
        <v>127</v>
      </c>
      <c r="G193" s="135">
        <f t="shared" si="35"/>
        <v>2015</v>
      </c>
      <c r="H193" s="107"/>
      <c r="I193" s="94">
        <f t="shared" si="36"/>
        <v>0</v>
      </c>
      <c r="J193" s="119">
        <f t="shared" si="37"/>
        <v>403</v>
      </c>
      <c r="K193" s="120">
        <f t="shared" si="38"/>
        <v>2015</v>
      </c>
    </row>
    <row r="194" spans="1:11" s="1" customFormat="1" ht="11.25" customHeight="1">
      <c r="A194" s="43" t="s">
        <v>222</v>
      </c>
      <c r="B194" s="7" t="s">
        <v>299</v>
      </c>
      <c r="C194" s="7">
        <v>3</v>
      </c>
      <c r="D194" s="7" t="s">
        <v>998</v>
      </c>
      <c r="E194" s="130">
        <v>558</v>
      </c>
      <c r="F194" s="6" t="s">
        <v>127</v>
      </c>
      <c r="G194" s="135">
        <f t="shared" si="35"/>
        <v>2790</v>
      </c>
      <c r="H194" s="107"/>
      <c r="I194" s="94">
        <f t="shared" si="36"/>
        <v>0</v>
      </c>
      <c r="J194" s="119">
        <f t="shared" si="37"/>
        <v>558</v>
      </c>
      <c r="K194" s="120">
        <f t="shared" si="38"/>
        <v>2790</v>
      </c>
    </row>
    <row r="195" spans="1:11" s="1" customFormat="1" ht="11.25" customHeight="1">
      <c r="A195" s="43" t="s">
        <v>223</v>
      </c>
      <c r="B195" s="7" t="s">
        <v>300</v>
      </c>
      <c r="C195" s="7">
        <v>3</v>
      </c>
      <c r="D195" s="7" t="s">
        <v>480</v>
      </c>
      <c r="E195" s="130">
        <v>776</v>
      </c>
      <c r="F195" s="6" t="s">
        <v>127</v>
      </c>
      <c r="G195" s="135">
        <f t="shared" si="35"/>
        <v>3880</v>
      </c>
      <c r="H195" s="107"/>
      <c r="I195" s="94">
        <f t="shared" si="36"/>
        <v>0</v>
      </c>
      <c r="J195" s="119">
        <f t="shared" si="37"/>
        <v>776</v>
      </c>
      <c r="K195" s="120">
        <f t="shared" si="38"/>
        <v>3880</v>
      </c>
    </row>
    <row r="196" spans="1:11" s="1" customFormat="1" ht="11.25" customHeight="1">
      <c r="A196" s="43" t="s">
        <v>225</v>
      </c>
      <c r="B196" s="7" t="s">
        <v>301</v>
      </c>
      <c r="C196" s="7">
        <v>3</v>
      </c>
      <c r="D196" s="7" t="s">
        <v>481</v>
      </c>
      <c r="E196" s="130">
        <v>1024</v>
      </c>
      <c r="F196" s="6" t="s">
        <v>127</v>
      </c>
      <c r="G196" s="135">
        <f t="shared" si="35"/>
        <v>5120</v>
      </c>
      <c r="H196" s="107"/>
      <c r="I196" s="94">
        <f t="shared" si="36"/>
        <v>0</v>
      </c>
      <c r="J196" s="119">
        <f t="shared" si="37"/>
        <v>1024</v>
      </c>
      <c r="K196" s="120">
        <f t="shared" si="38"/>
        <v>5120</v>
      </c>
    </row>
    <row r="197" spans="1:9" ht="15" customHeight="1">
      <c r="A197" s="177" t="s">
        <v>147</v>
      </c>
      <c r="B197" s="178"/>
      <c r="C197" s="178"/>
      <c r="D197" s="178"/>
      <c r="E197" s="178"/>
      <c r="F197" s="178"/>
      <c r="G197" s="179"/>
      <c r="H197" s="106"/>
      <c r="I197" s="93"/>
    </row>
    <row r="198" spans="1:11" s="1" customFormat="1" ht="11.25" customHeight="1">
      <c r="A198" s="43" t="s">
        <v>226</v>
      </c>
      <c r="B198" s="7" t="s">
        <v>227</v>
      </c>
      <c r="C198" s="7">
        <v>2</v>
      </c>
      <c r="D198" s="7" t="s">
        <v>150</v>
      </c>
      <c r="E198" s="130">
        <v>59</v>
      </c>
      <c r="F198" s="7">
        <v>10</v>
      </c>
      <c r="G198" s="135">
        <f>E198*F198</f>
        <v>590</v>
      </c>
      <c r="H198" s="107"/>
      <c r="I198" s="94">
        <f>E198*H198</f>
        <v>0</v>
      </c>
      <c r="J198" s="119">
        <f>E198-E198*$J$3%</f>
        <v>59</v>
      </c>
      <c r="K198" s="120">
        <f>J198*F198</f>
        <v>590</v>
      </c>
    </row>
    <row r="199" spans="1:11" s="1" customFormat="1" ht="11.25" customHeight="1">
      <c r="A199" s="43" t="s">
        <v>228</v>
      </c>
      <c r="B199" s="7" t="s">
        <v>229</v>
      </c>
      <c r="C199" s="7">
        <v>2</v>
      </c>
      <c r="D199" s="7" t="s">
        <v>230</v>
      </c>
      <c r="E199" s="130">
        <v>80</v>
      </c>
      <c r="F199" s="7">
        <v>10</v>
      </c>
      <c r="G199" s="135">
        <f>E199*F199</f>
        <v>800</v>
      </c>
      <c r="H199" s="107"/>
      <c r="I199" s="94">
        <f>E199*H199</f>
        <v>0</v>
      </c>
      <c r="J199" s="119">
        <f>E199-E199*$J$3%</f>
        <v>80</v>
      </c>
      <c r="K199" s="120">
        <f>J199*F199</f>
        <v>800</v>
      </c>
    </row>
    <row r="200" spans="1:11" s="1" customFormat="1" ht="11.25" customHeight="1">
      <c r="A200" s="43" t="s">
        <v>231</v>
      </c>
      <c r="B200" s="7" t="s">
        <v>232</v>
      </c>
      <c r="C200" s="7">
        <v>4</v>
      </c>
      <c r="D200" s="7" t="s">
        <v>155</v>
      </c>
      <c r="E200" s="130">
        <v>144</v>
      </c>
      <c r="F200" s="7">
        <v>10</v>
      </c>
      <c r="G200" s="135">
        <f>E200*F200</f>
        <v>1440</v>
      </c>
      <c r="H200" s="107"/>
      <c r="I200" s="94">
        <f>E200*H200</f>
        <v>0</v>
      </c>
      <c r="J200" s="119">
        <f>E200-E200*$J$3%</f>
        <v>144</v>
      </c>
      <c r="K200" s="120">
        <f>J200*F200</f>
        <v>1440</v>
      </c>
    </row>
    <row r="201" spans="1:11" s="1" customFormat="1" ht="11.25" customHeight="1">
      <c r="A201" s="43" t="s">
        <v>233</v>
      </c>
      <c r="B201" s="7" t="s">
        <v>234</v>
      </c>
      <c r="C201" s="7">
        <v>4</v>
      </c>
      <c r="D201" s="7" t="s">
        <v>155</v>
      </c>
      <c r="E201" s="130">
        <v>129</v>
      </c>
      <c r="F201" s="7">
        <v>10</v>
      </c>
      <c r="G201" s="135">
        <f>E201*F201</f>
        <v>1290</v>
      </c>
      <c r="H201" s="107"/>
      <c r="I201" s="94">
        <f>E201*H201</f>
        <v>0</v>
      </c>
      <c r="J201" s="119">
        <f>E201-E201*$J$3%</f>
        <v>129</v>
      </c>
      <c r="K201" s="120">
        <f>J201*F201</f>
        <v>1290</v>
      </c>
    </row>
    <row r="202" spans="1:9" ht="15" customHeight="1">
      <c r="A202" s="177" t="s">
        <v>158</v>
      </c>
      <c r="B202" s="178"/>
      <c r="C202" s="178"/>
      <c r="D202" s="178"/>
      <c r="E202" s="178"/>
      <c r="F202" s="178"/>
      <c r="G202" s="179"/>
      <c r="H202" s="106"/>
      <c r="I202" s="93"/>
    </row>
    <row r="203" spans="1:11" s="1" customFormat="1" ht="11.25" customHeight="1">
      <c r="A203" s="43" t="s">
        <v>235</v>
      </c>
      <c r="B203" s="7" t="s">
        <v>236</v>
      </c>
      <c r="C203" s="7">
        <v>6</v>
      </c>
      <c r="D203" s="7" t="s">
        <v>161</v>
      </c>
      <c r="E203" s="130">
        <v>324</v>
      </c>
      <c r="F203" s="6" t="s">
        <v>113</v>
      </c>
      <c r="G203" s="135">
        <f aca="true" t="shared" si="39" ref="G203:G212">E203*F203</f>
        <v>3240</v>
      </c>
      <c r="H203" s="107"/>
      <c r="I203" s="94">
        <f aca="true" t="shared" si="40" ref="I203:I212">E203*H203</f>
        <v>0</v>
      </c>
      <c r="J203" s="119">
        <f>E203-E203*$J$3%</f>
        <v>324</v>
      </c>
      <c r="K203" s="120">
        <f>J203*F203</f>
        <v>3240</v>
      </c>
    </row>
    <row r="204" spans="1:11" s="1" customFormat="1" ht="11.25" customHeight="1">
      <c r="A204" s="43" t="s">
        <v>237</v>
      </c>
      <c r="B204" s="7" t="s">
        <v>238</v>
      </c>
      <c r="C204" s="7">
        <v>6</v>
      </c>
      <c r="D204" s="7" t="s">
        <v>161</v>
      </c>
      <c r="E204" s="130">
        <v>295</v>
      </c>
      <c r="F204" s="6" t="s">
        <v>113</v>
      </c>
      <c r="G204" s="135">
        <f t="shared" si="39"/>
        <v>2950</v>
      </c>
      <c r="H204" s="107"/>
      <c r="I204" s="94">
        <f t="shared" si="40"/>
        <v>0</v>
      </c>
      <c r="J204" s="119">
        <f aca="true" t="shared" si="41" ref="J204:J212">E204-E204*$J$3%</f>
        <v>295</v>
      </c>
      <c r="K204" s="120">
        <f aca="true" t="shared" si="42" ref="K204:K212">J204*F204</f>
        <v>2950</v>
      </c>
    </row>
    <row r="205" spans="1:11" s="1" customFormat="1" ht="11.25" customHeight="1">
      <c r="A205" s="43" t="s">
        <v>239</v>
      </c>
      <c r="B205" s="7" t="s">
        <v>240</v>
      </c>
      <c r="C205" s="7">
        <v>6</v>
      </c>
      <c r="D205" s="7" t="s">
        <v>986</v>
      </c>
      <c r="E205" s="130">
        <v>558</v>
      </c>
      <c r="F205" s="6" t="s">
        <v>113</v>
      </c>
      <c r="G205" s="135">
        <f t="shared" si="39"/>
        <v>5580</v>
      </c>
      <c r="H205" s="107"/>
      <c r="I205" s="94">
        <f t="shared" si="40"/>
        <v>0</v>
      </c>
      <c r="J205" s="119">
        <f t="shared" si="41"/>
        <v>558</v>
      </c>
      <c r="K205" s="120">
        <f t="shared" si="42"/>
        <v>5580</v>
      </c>
    </row>
    <row r="206" spans="1:11" s="1" customFormat="1" ht="11.25" customHeight="1">
      <c r="A206" s="43" t="s">
        <v>241</v>
      </c>
      <c r="B206" s="7" t="s">
        <v>242</v>
      </c>
      <c r="C206" s="7">
        <v>6</v>
      </c>
      <c r="D206" s="7" t="s">
        <v>986</v>
      </c>
      <c r="E206" s="130">
        <v>428</v>
      </c>
      <c r="F206" s="6" t="s">
        <v>113</v>
      </c>
      <c r="G206" s="135">
        <f t="shared" si="39"/>
        <v>4280</v>
      </c>
      <c r="H206" s="107"/>
      <c r="I206" s="94">
        <f t="shared" si="40"/>
        <v>0</v>
      </c>
      <c r="J206" s="119">
        <f t="shared" si="41"/>
        <v>428</v>
      </c>
      <c r="K206" s="120">
        <f t="shared" si="42"/>
        <v>4280</v>
      </c>
    </row>
    <row r="207" spans="1:11" s="1" customFormat="1" ht="11.25" customHeight="1">
      <c r="A207" s="43" t="s">
        <v>243</v>
      </c>
      <c r="B207" s="7" t="s">
        <v>244</v>
      </c>
      <c r="C207" s="7">
        <v>6</v>
      </c>
      <c r="D207" s="7" t="s">
        <v>170</v>
      </c>
      <c r="E207" s="130">
        <v>788</v>
      </c>
      <c r="F207" s="6" t="s">
        <v>127</v>
      </c>
      <c r="G207" s="135">
        <f t="shared" si="39"/>
        <v>3940</v>
      </c>
      <c r="H207" s="107"/>
      <c r="I207" s="94">
        <f t="shared" si="40"/>
        <v>0</v>
      </c>
      <c r="J207" s="119">
        <f t="shared" si="41"/>
        <v>788</v>
      </c>
      <c r="K207" s="120">
        <f t="shared" si="42"/>
        <v>3940</v>
      </c>
    </row>
    <row r="208" spans="1:11" s="1" customFormat="1" ht="11.25" customHeight="1">
      <c r="A208" s="43" t="s">
        <v>245</v>
      </c>
      <c r="B208" s="7" t="s">
        <v>246</v>
      </c>
      <c r="C208" s="7">
        <v>6</v>
      </c>
      <c r="D208" s="7" t="s">
        <v>170</v>
      </c>
      <c r="E208" s="130">
        <v>736</v>
      </c>
      <c r="F208" s="6" t="s">
        <v>127</v>
      </c>
      <c r="G208" s="135">
        <f t="shared" si="39"/>
        <v>3680</v>
      </c>
      <c r="H208" s="107"/>
      <c r="I208" s="94">
        <f t="shared" si="40"/>
        <v>0</v>
      </c>
      <c r="J208" s="119">
        <f t="shared" si="41"/>
        <v>736</v>
      </c>
      <c r="K208" s="120">
        <f t="shared" si="42"/>
        <v>3680</v>
      </c>
    </row>
    <row r="209" spans="1:11" s="1" customFormat="1" ht="11.25" customHeight="1">
      <c r="A209" s="43" t="s">
        <v>247</v>
      </c>
      <c r="B209" s="7" t="s">
        <v>248</v>
      </c>
      <c r="C209" s="7">
        <v>8</v>
      </c>
      <c r="D209" s="7" t="s">
        <v>175</v>
      </c>
      <c r="E209" s="130">
        <v>911</v>
      </c>
      <c r="F209" s="6" t="s">
        <v>127</v>
      </c>
      <c r="G209" s="135">
        <f t="shared" si="39"/>
        <v>4555</v>
      </c>
      <c r="H209" s="107"/>
      <c r="I209" s="94">
        <f t="shared" si="40"/>
        <v>0</v>
      </c>
      <c r="J209" s="119">
        <f t="shared" si="41"/>
        <v>911</v>
      </c>
      <c r="K209" s="120">
        <f t="shared" si="42"/>
        <v>4555</v>
      </c>
    </row>
    <row r="210" spans="1:11" s="1" customFormat="1" ht="11.25" customHeight="1">
      <c r="A210" s="43" t="s">
        <v>249</v>
      </c>
      <c r="B210" s="7" t="s">
        <v>250</v>
      </c>
      <c r="C210" s="7">
        <v>8</v>
      </c>
      <c r="D210" s="7" t="s">
        <v>175</v>
      </c>
      <c r="E210" s="130">
        <v>895</v>
      </c>
      <c r="F210" s="6" t="s">
        <v>127</v>
      </c>
      <c r="G210" s="135">
        <f t="shared" si="39"/>
        <v>4475</v>
      </c>
      <c r="H210" s="107"/>
      <c r="I210" s="94">
        <f t="shared" si="40"/>
        <v>0</v>
      </c>
      <c r="J210" s="119">
        <f t="shared" si="41"/>
        <v>895</v>
      </c>
      <c r="K210" s="120">
        <f t="shared" si="42"/>
        <v>4475</v>
      </c>
    </row>
    <row r="211" spans="1:11" s="1" customFormat="1" ht="11.25" customHeight="1">
      <c r="A211" s="43" t="s">
        <v>251</v>
      </c>
      <c r="B211" s="7" t="s">
        <v>252</v>
      </c>
      <c r="C211" s="7">
        <v>8</v>
      </c>
      <c r="D211" s="7" t="s">
        <v>180</v>
      </c>
      <c r="E211" s="130">
        <v>1265</v>
      </c>
      <c r="F211" s="6" t="s">
        <v>127</v>
      </c>
      <c r="G211" s="135">
        <f t="shared" si="39"/>
        <v>6325</v>
      </c>
      <c r="H211" s="107"/>
      <c r="I211" s="94">
        <f t="shared" si="40"/>
        <v>0</v>
      </c>
      <c r="J211" s="119">
        <f t="shared" si="41"/>
        <v>1265</v>
      </c>
      <c r="K211" s="120">
        <f t="shared" si="42"/>
        <v>6325</v>
      </c>
    </row>
    <row r="212" spans="1:11" s="1" customFormat="1" ht="11.25" customHeight="1">
      <c r="A212" s="43" t="s">
        <v>253</v>
      </c>
      <c r="B212" s="7" t="s">
        <v>254</v>
      </c>
      <c r="C212" s="7">
        <v>8</v>
      </c>
      <c r="D212" s="7" t="s">
        <v>180</v>
      </c>
      <c r="E212" s="130">
        <v>1127</v>
      </c>
      <c r="F212" s="6" t="s">
        <v>127</v>
      </c>
      <c r="G212" s="135">
        <f t="shared" si="39"/>
        <v>5635</v>
      </c>
      <c r="H212" s="107"/>
      <c r="I212" s="94">
        <f t="shared" si="40"/>
        <v>0</v>
      </c>
      <c r="J212" s="119">
        <f t="shared" si="41"/>
        <v>1127</v>
      </c>
      <c r="K212" s="120">
        <f t="shared" si="42"/>
        <v>5635</v>
      </c>
    </row>
    <row r="213" spans="1:9" s="1" customFormat="1" ht="15" customHeight="1">
      <c r="A213" s="177" t="s">
        <v>664</v>
      </c>
      <c r="B213" s="178"/>
      <c r="C213" s="178"/>
      <c r="D213" s="178"/>
      <c r="E213" s="178"/>
      <c r="F213" s="178"/>
      <c r="G213" s="179"/>
      <c r="H213" s="106"/>
      <c r="I213" s="93"/>
    </row>
    <row r="214" spans="1:11" s="1" customFormat="1" ht="11.25" customHeight="1">
      <c r="A214" s="43" t="s">
        <v>380</v>
      </c>
      <c r="B214" s="7" t="s">
        <v>385</v>
      </c>
      <c r="C214" s="7">
        <v>4</v>
      </c>
      <c r="D214" s="7" t="s">
        <v>987</v>
      </c>
      <c r="E214" s="130">
        <v>336</v>
      </c>
      <c r="F214" s="6" t="s">
        <v>113</v>
      </c>
      <c r="G214" s="135">
        <f aca="true" t="shared" si="43" ref="G214:G223">E214*F214</f>
        <v>3360</v>
      </c>
      <c r="H214" s="107"/>
      <c r="I214" s="94">
        <f aca="true" t="shared" si="44" ref="I214:I219">E214*H214</f>
        <v>0</v>
      </c>
      <c r="J214" s="119">
        <f aca="true" t="shared" si="45" ref="J214:J219">E214-E214*$J$2%</f>
        <v>336</v>
      </c>
      <c r="K214" s="120">
        <f aca="true" t="shared" si="46" ref="K214:K219">J214*F214</f>
        <v>3360</v>
      </c>
    </row>
    <row r="215" spans="1:11" s="1" customFormat="1" ht="11.25" customHeight="1">
      <c r="A215" s="43" t="s">
        <v>381</v>
      </c>
      <c r="B215" s="7" t="s">
        <v>386</v>
      </c>
      <c r="C215" s="7">
        <v>4</v>
      </c>
      <c r="D215" s="7" t="s">
        <v>988</v>
      </c>
      <c r="E215" s="130">
        <v>610</v>
      </c>
      <c r="F215" s="6" t="s">
        <v>127</v>
      </c>
      <c r="G215" s="135">
        <f t="shared" si="43"/>
        <v>3050</v>
      </c>
      <c r="H215" s="107"/>
      <c r="I215" s="94">
        <f t="shared" si="44"/>
        <v>0</v>
      </c>
      <c r="J215" s="119">
        <f t="shared" si="45"/>
        <v>610</v>
      </c>
      <c r="K215" s="120">
        <f t="shared" si="46"/>
        <v>3050</v>
      </c>
    </row>
    <row r="216" spans="1:11" s="1" customFormat="1" ht="11.25" customHeight="1">
      <c r="A216" s="43" t="s">
        <v>382</v>
      </c>
      <c r="B216" s="7" t="s">
        <v>387</v>
      </c>
      <c r="C216" s="7">
        <v>4</v>
      </c>
      <c r="D216" s="7" t="s">
        <v>989</v>
      </c>
      <c r="E216" s="130">
        <v>1185</v>
      </c>
      <c r="F216" s="6" t="s">
        <v>127</v>
      </c>
      <c r="G216" s="135">
        <f t="shared" si="43"/>
        <v>5925</v>
      </c>
      <c r="H216" s="107"/>
      <c r="I216" s="94">
        <f t="shared" si="44"/>
        <v>0</v>
      </c>
      <c r="J216" s="119">
        <f t="shared" si="45"/>
        <v>1185</v>
      </c>
      <c r="K216" s="120">
        <f t="shared" si="46"/>
        <v>5925</v>
      </c>
    </row>
    <row r="217" spans="1:11" s="1" customFormat="1" ht="11.25" customHeight="1">
      <c r="A217" s="43" t="s">
        <v>383</v>
      </c>
      <c r="B217" s="7" t="s">
        <v>388</v>
      </c>
      <c r="C217" s="7">
        <v>6</v>
      </c>
      <c r="D217" s="7" t="s">
        <v>987</v>
      </c>
      <c r="E217" s="130">
        <v>397</v>
      </c>
      <c r="F217" s="6" t="s">
        <v>113</v>
      </c>
      <c r="G217" s="135">
        <f t="shared" si="43"/>
        <v>3970</v>
      </c>
      <c r="H217" s="107"/>
      <c r="I217" s="94">
        <f t="shared" si="44"/>
        <v>0</v>
      </c>
      <c r="J217" s="119">
        <f t="shared" si="45"/>
        <v>397</v>
      </c>
      <c r="K217" s="120">
        <f t="shared" si="46"/>
        <v>3970</v>
      </c>
    </row>
    <row r="218" spans="1:11" s="1" customFormat="1" ht="11.25" customHeight="1">
      <c r="A218" s="43" t="s">
        <v>384</v>
      </c>
      <c r="B218" s="7" t="s">
        <v>389</v>
      </c>
      <c r="C218" s="7">
        <v>6</v>
      </c>
      <c r="D218" s="7" t="s">
        <v>988</v>
      </c>
      <c r="E218" s="130">
        <v>745</v>
      </c>
      <c r="F218" s="6" t="s">
        <v>127</v>
      </c>
      <c r="G218" s="135">
        <f t="shared" si="43"/>
        <v>3725</v>
      </c>
      <c r="H218" s="107"/>
      <c r="I218" s="94">
        <f t="shared" si="44"/>
        <v>0</v>
      </c>
      <c r="J218" s="119">
        <f t="shared" si="45"/>
        <v>745</v>
      </c>
      <c r="K218" s="120">
        <f t="shared" si="46"/>
        <v>3725</v>
      </c>
    </row>
    <row r="219" spans="1:11" s="1" customFormat="1" ht="11.25" customHeight="1">
      <c r="A219" s="43" t="s">
        <v>464</v>
      </c>
      <c r="B219" s="7" t="s">
        <v>465</v>
      </c>
      <c r="C219" s="7">
        <v>6</v>
      </c>
      <c r="D219" s="7" t="s">
        <v>989</v>
      </c>
      <c r="E219" s="130">
        <v>1380</v>
      </c>
      <c r="F219" s="6" t="s">
        <v>127</v>
      </c>
      <c r="G219" s="135">
        <f t="shared" si="43"/>
        <v>6900</v>
      </c>
      <c r="H219" s="107"/>
      <c r="I219" s="94">
        <f t="shared" si="44"/>
        <v>0</v>
      </c>
      <c r="J219" s="119">
        <f t="shared" si="45"/>
        <v>1380</v>
      </c>
      <c r="K219" s="120">
        <f t="shared" si="46"/>
        <v>6900</v>
      </c>
    </row>
    <row r="220" spans="1:9" s="1" customFormat="1" ht="15" customHeight="1">
      <c r="A220" s="177" t="s">
        <v>779</v>
      </c>
      <c r="B220" s="178"/>
      <c r="C220" s="178"/>
      <c r="D220" s="178"/>
      <c r="E220" s="178"/>
      <c r="F220" s="178"/>
      <c r="G220" s="179"/>
      <c r="H220" s="106"/>
      <c r="I220" s="93"/>
    </row>
    <row r="221" spans="1:11" s="1" customFormat="1" ht="11.25" customHeight="1">
      <c r="A221" s="43" t="s">
        <v>768</v>
      </c>
      <c r="B221" s="7" t="s">
        <v>771</v>
      </c>
      <c r="C221" s="7">
        <v>4</v>
      </c>
      <c r="D221" s="7" t="s">
        <v>990</v>
      </c>
      <c r="E221" s="130">
        <v>220</v>
      </c>
      <c r="F221" s="6" t="s">
        <v>127</v>
      </c>
      <c r="G221" s="135">
        <f t="shared" si="43"/>
        <v>1100</v>
      </c>
      <c r="H221" s="107"/>
      <c r="I221" s="94">
        <f>E221*H221</f>
        <v>0</v>
      </c>
      <c r="J221" s="119">
        <f>E221-E221*$J$2%</f>
        <v>220</v>
      </c>
      <c r="K221" s="120">
        <f>J221*F221</f>
        <v>1100</v>
      </c>
    </row>
    <row r="222" spans="1:11" s="1" customFormat="1" ht="11.25" customHeight="1">
      <c r="A222" s="43" t="s">
        <v>769</v>
      </c>
      <c r="B222" s="7" t="s">
        <v>773</v>
      </c>
      <c r="C222" s="7">
        <v>6</v>
      </c>
      <c r="D222" s="7" t="s">
        <v>161</v>
      </c>
      <c r="E222" s="130">
        <v>340</v>
      </c>
      <c r="F222" s="6" t="s">
        <v>127</v>
      </c>
      <c r="G222" s="135">
        <f t="shared" si="43"/>
        <v>1700</v>
      </c>
      <c r="H222" s="107"/>
      <c r="I222" s="94">
        <f>E222*H222</f>
        <v>0</v>
      </c>
      <c r="J222" s="119">
        <f>E222-E222*$J$2%</f>
        <v>340</v>
      </c>
      <c r="K222" s="120">
        <f>J222*F222</f>
        <v>1700</v>
      </c>
    </row>
    <row r="223" spans="1:11" s="1" customFormat="1" ht="11.25" customHeight="1">
      <c r="A223" s="43" t="s">
        <v>770</v>
      </c>
      <c r="B223" s="7" t="s">
        <v>772</v>
      </c>
      <c r="C223" s="7">
        <v>8</v>
      </c>
      <c r="D223" s="7" t="s">
        <v>991</v>
      </c>
      <c r="E223" s="130">
        <v>483</v>
      </c>
      <c r="F223" s="6" t="s">
        <v>127</v>
      </c>
      <c r="G223" s="135">
        <f t="shared" si="43"/>
        <v>2415</v>
      </c>
      <c r="H223" s="107"/>
      <c r="I223" s="94">
        <f>E223*H223</f>
        <v>0</v>
      </c>
      <c r="J223" s="119">
        <f>E223-E223*$J$2%</f>
        <v>483</v>
      </c>
      <c r="K223" s="120">
        <f>J223*F223</f>
        <v>2415</v>
      </c>
    </row>
    <row r="224" spans="1:9" ht="15" customHeight="1">
      <c r="A224" s="177" t="s">
        <v>719</v>
      </c>
      <c r="B224" s="178"/>
      <c r="C224" s="178"/>
      <c r="D224" s="178"/>
      <c r="E224" s="178"/>
      <c r="F224" s="178"/>
      <c r="G224" s="179"/>
      <c r="H224" s="106"/>
      <c r="I224" s="93"/>
    </row>
    <row r="225" spans="1:11" s="1" customFormat="1" ht="11.25" customHeight="1">
      <c r="A225" s="43" t="s">
        <v>305</v>
      </c>
      <c r="B225" s="7" t="s">
        <v>255</v>
      </c>
      <c r="C225" s="7">
        <v>4</v>
      </c>
      <c r="D225" s="7" t="s">
        <v>392</v>
      </c>
      <c r="E225" s="130">
        <v>440</v>
      </c>
      <c r="F225" s="6" t="s">
        <v>127</v>
      </c>
      <c r="G225" s="135">
        <f aca="true" t="shared" si="47" ref="G225:G239">E225*F225</f>
        <v>2200</v>
      </c>
      <c r="H225" s="107"/>
      <c r="I225" s="94">
        <f aca="true" t="shared" si="48" ref="I225:I242">E225*H225</f>
        <v>0</v>
      </c>
      <c r="J225" s="119">
        <f>E225-E225*$J$2%</f>
        <v>440</v>
      </c>
      <c r="K225" s="120">
        <f>J225*F225</f>
        <v>2200</v>
      </c>
    </row>
    <row r="226" spans="1:11" s="1" customFormat="1" ht="11.25" customHeight="1">
      <c r="A226" s="43" t="s">
        <v>306</v>
      </c>
      <c r="B226" s="7" t="s">
        <v>256</v>
      </c>
      <c r="C226" s="7">
        <v>6</v>
      </c>
      <c r="D226" s="7" t="s">
        <v>392</v>
      </c>
      <c r="E226" s="130">
        <v>503</v>
      </c>
      <c r="F226" s="6" t="s">
        <v>127</v>
      </c>
      <c r="G226" s="135">
        <f t="shared" si="47"/>
        <v>2515</v>
      </c>
      <c r="H226" s="107"/>
      <c r="I226" s="94">
        <f t="shared" si="48"/>
        <v>0</v>
      </c>
      <c r="J226" s="119">
        <f aca="true" t="shared" si="49" ref="J226:J243">E226-E226*$J$2%</f>
        <v>503</v>
      </c>
      <c r="K226" s="120">
        <f aca="true" t="shared" si="50" ref="K226:K243">J226*F226</f>
        <v>2515</v>
      </c>
    </row>
    <row r="227" spans="1:11" s="1" customFormat="1" ht="11.25" customHeight="1">
      <c r="A227" s="43" t="s">
        <v>307</v>
      </c>
      <c r="B227" s="7" t="s">
        <v>257</v>
      </c>
      <c r="C227" s="7">
        <v>6</v>
      </c>
      <c r="D227" s="7" t="s">
        <v>393</v>
      </c>
      <c r="E227" s="130">
        <v>955</v>
      </c>
      <c r="F227" s="6" t="s">
        <v>127</v>
      </c>
      <c r="G227" s="135">
        <f t="shared" si="47"/>
        <v>4775</v>
      </c>
      <c r="H227" s="107"/>
      <c r="I227" s="94">
        <f t="shared" si="48"/>
        <v>0</v>
      </c>
      <c r="J227" s="119">
        <f t="shared" si="49"/>
        <v>955</v>
      </c>
      <c r="K227" s="120">
        <f t="shared" si="50"/>
        <v>4775</v>
      </c>
    </row>
    <row r="228" spans="1:11" s="1" customFormat="1" ht="11.25" customHeight="1">
      <c r="A228" s="43" t="s">
        <v>308</v>
      </c>
      <c r="B228" s="7" t="s">
        <v>258</v>
      </c>
      <c r="C228" s="7">
        <v>8</v>
      </c>
      <c r="D228" s="7" t="s">
        <v>393</v>
      </c>
      <c r="E228" s="130">
        <v>1215</v>
      </c>
      <c r="F228" s="6" t="s">
        <v>127</v>
      </c>
      <c r="G228" s="135">
        <f t="shared" si="47"/>
        <v>6075</v>
      </c>
      <c r="H228" s="107"/>
      <c r="I228" s="94">
        <f t="shared" si="48"/>
        <v>0</v>
      </c>
      <c r="J228" s="119">
        <f t="shared" si="49"/>
        <v>1215</v>
      </c>
      <c r="K228" s="120">
        <f t="shared" si="50"/>
        <v>6075</v>
      </c>
    </row>
    <row r="229" spans="1:11" s="1" customFormat="1" ht="11.25" customHeight="1">
      <c r="A229" s="43" t="s">
        <v>309</v>
      </c>
      <c r="B229" s="7" t="s">
        <v>259</v>
      </c>
      <c r="C229" s="7">
        <v>8</v>
      </c>
      <c r="D229" s="7" t="s">
        <v>395</v>
      </c>
      <c r="E229" s="130">
        <v>1830</v>
      </c>
      <c r="F229" s="6" t="s">
        <v>127</v>
      </c>
      <c r="G229" s="135">
        <f t="shared" si="47"/>
        <v>9150</v>
      </c>
      <c r="H229" s="107"/>
      <c r="I229" s="94">
        <f t="shared" si="48"/>
        <v>0</v>
      </c>
      <c r="J229" s="119">
        <f t="shared" si="49"/>
        <v>1830</v>
      </c>
      <c r="K229" s="120">
        <f t="shared" si="50"/>
        <v>9150</v>
      </c>
    </row>
    <row r="230" spans="1:11" s="1" customFormat="1" ht="11.25" customHeight="1">
      <c r="A230" s="43" t="s">
        <v>310</v>
      </c>
      <c r="B230" s="7" t="s">
        <v>260</v>
      </c>
      <c r="C230" s="7">
        <v>10</v>
      </c>
      <c r="D230" s="7" t="s">
        <v>395</v>
      </c>
      <c r="E230" s="130">
        <v>2070</v>
      </c>
      <c r="F230" s="6" t="s">
        <v>127</v>
      </c>
      <c r="G230" s="135">
        <f t="shared" si="47"/>
        <v>10350</v>
      </c>
      <c r="H230" s="107"/>
      <c r="I230" s="94">
        <f t="shared" si="48"/>
        <v>0</v>
      </c>
      <c r="J230" s="119">
        <f t="shared" si="49"/>
        <v>2070</v>
      </c>
      <c r="K230" s="120">
        <f t="shared" si="50"/>
        <v>10350</v>
      </c>
    </row>
    <row r="231" spans="1:11" s="1" customFormat="1" ht="11.25" customHeight="1">
      <c r="A231" s="43" t="s">
        <v>551</v>
      </c>
      <c r="B231" s="7" t="s">
        <v>552</v>
      </c>
      <c r="C231" s="7">
        <v>8</v>
      </c>
      <c r="D231" s="7" t="s">
        <v>395</v>
      </c>
      <c r="E231" s="130">
        <v>1806</v>
      </c>
      <c r="F231" s="6" t="s">
        <v>127</v>
      </c>
      <c r="G231" s="135">
        <f t="shared" si="47"/>
        <v>9030</v>
      </c>
      <c r="H231" s="107"/>
      <c r="I231" s="94">
        <f t="shared" si="48"/>
        <v>0</v>
      </c>
      <c r="J231" s="119">
        <f t="shared" si="49"/>
        <v>1806</v>
      </c>
      <c r="K231" s="120">
        <f t="shared" si="50"/>
        <v>9030</v>
      </c>
    </row>
    <row r="232" spans="1:11" s="1" customFormat="1" ht="11.25" customHeight="1">
      <c r="A232" s="43" t="s">
        <v>836</v>
      </c>
      <c r="B232" s="7" t="s">
        <v>830</v>
      </c>
      <c r="C232" s="7">
        <v>10</v>
      </c>
      <c r="D232" s="7" t="s">
        <v>395</v>
      </c>
      <c r="E232" s="130">
        <v>2070</v>
      </c>
      <c r="F232" s="6" t="s">
        <v>127</v>
      </c>
      <c r="G232" s="135">
        <f t="shared" si="47"/>
        <v>10350</v>
      </c>
      <c r="H232" s="107"/>
      <c r="I232" s="94">
        <f t="shared" si="48"/>
        <v>0</v>
      </c>
      <c r="J232" s="119">
        <f t="shared" si="49"/>
        <v>2070</v>
      </c>
      <c r="K232" s="120">
        <f t="shared" si="50"/>
        <v>10350</v>
      </c>
    </row>
    <row r="233" spans="1:11" s="1" customFormat="1" ht="11.25" customHeight="1">
      <c r="A233" s="43" t="s">
        <v>926</v>
      </c>
      <c r="B233" s="7" t="s">
        <v>261</v>
      </c>
      <c r="C233" s="7">
        <v>10</v>
      </c>
      <c r="D233" s="7" t="s">
        <v>394</v>
      </c>
      <c r="E233" s="130">
        <v>3165</v>
      </c>
      <c r="F233" s="6" t="s">
        <v>224</v>
      </c>
      <c r="G233" s="135">
        <f t="shared" si="47"/>
        <v>9495</v>
      </c>
      <c r="H233" s="107"/>
      <c r="I233" s="94">
        <f t="shared" si="48"/>
        <v>0</v>
      </c>
      <c r="J233" s="119">
        <f t="shared" si="49"/>
        <v>3165</v>
      </c>
      <c r="K233" s="120">
        <f t="shared" si="50"/>
        <v>9495</v>
      </c>
    </row>
    <row r="234" spans="1:11" s="1" customFormat="1" ht="11.25" customHeight="1">
      <c r="A234" s="43" t="s">
        <v>304</v>
      </c>
      <c r="B234" s="7" t="s">
        <v>262</v>
      </c>
      <c r="C234" s="7">
        <v>12</v>
      </c>
      <c r="D234" s="7" t="s">
        <v>394</v>
      </c>
      <c r="E234" s="130">
        <v>3427</v>
      </c>
      <c r="F234" s="6" t="s">
        <v>224</v>
      </c>
      <c r="G234" s="135">
        <f t="shared" si="47"/>
        <v>10281</v>
      </c>
      <c r="H234" s="107"/>
      <c r="I234" s="94">
        <f t="shared" si="48"/>
        <v>0</v>
      </c>
      <c r="J234" s="119">
        <f t="shared" si="49"/>
        <v>3427</v>
      </c>
      <c r="K234" s="120">
        <f t="shared" si="50"/>
        <v>10281</v>
      </c>
    </row>
    <row r="235" spans="1:11" s="1" customFormat="1" ht="11.25" customHeight="1">
      <c r="A235" s="43" t="s">
        <v>735</v>
      </c>
      <c r="B235" s="7" t="s">
        <v>366</v>
      </c>
      <c r="C235" s="7">
        <v>10</v>
      </c>
      <c r="D235" s="7" t="s">
        <v>394</v>
      </c>
      <c r="E235" s="130">
        <v>2890</v>
      </c>
      <c r="F235" s="6" t="s">
        <v>224</v>
      </c>
      <c r="G235" s="135">
        <f t="shared" si="47"/>
        <v>8670</v>
      </c>
      <c r="H235" s="107"/>
      <c r="I235" s="94">
        <f t="shared" si="48"/>
        <v>0</v>
      </c>
      <c r="J235" s="119">
        <f t="shared" si="49"/>
        <v>2890</v>
      </c>
      <c r="K235" s="120">
        <f t="shared" si="50"/>
        <v>8670</v>
      </c>
    </row>
    <row r="236" spans="1:11" s="1" customFormat="1" ht="11.25" customHeight="1">
      <c r="A236" s="43" t="s">
        <v>754</v>
      </c>
      <c r="B236" s="7" t="s">
        <v>367</v>
      </c>
      <c r="C236" s="7">
        <v>12</v>
      </c>
      <c r="D236" s="7" t="s">
        <v>394</v>
      </c>
      <c r="E236" s="130">
        <v>3465</v>
      </c>
      <c r="F236" s="6" t="s">
        <v>224</v>
      </c>
      <c r="G236" s="135">
        <f t="shared" si="47"/>
        <v>10395</v>
      </c>
      <c r="H236" s="107"/>
      <c r="I236" s="94">
        <f t="shared" si="48"/>
        <v>0</v>
      </c>
      <c r="J236" s="119">
        <f t="shared" si="49"/>
        <v>3465</v>
      </c>
      <c r="K236" s="120">
        <f t="shared" si="50"/>
        <v>10395</v>
      </c>
    </row>
    <row r="237" spans="1:11" s="1" customFormat="1" ht="11.25" customHeight="1">
      <c r="A237" s="43" t="s">
        <v>358</v>
      </c>
      <c r="B237" s="7" t="s">
        <v>359</v>
      </c>
      <c r="C237" s="7">
        <v>12</v>
      </c>
      <c r="D237" s="7" t="s">
        <v>999</v>
      </c>
      <c r="E237" s="130">
        <v>4627</v>
      </c>
      <c r="F237" s="6" t="s">
        <v>96</v>
      </c>
      <c r="G237" s="135">
        <f t="shared" si="47"/>
        <v>9254</v>
      </c>
      <c r="H237" s="107"/>
      <c r="I237" s="94">
        <f t="shared" si="48"/>
        <v>0</v>
      </c>
      <c r="J237" s="119">
        <f t="shared" si="49"/>
        <v>4627</v>
      </c>
      <c r="K237" s="120">
        <f t="shared" si="50"/>
        <v>9254</v>
      </c>
    </row>
    <row r="238" spans="1:11" s="1" customFormat="1" ht="11.25" customHeight="1">
      <c r="A238" s="43" t="s">
        <v>360</v>
      </c>
      <c r="B238" s="7" t="s">
        <v>361</v>
      </c>
      <c r="C238" s="7">
        <v>14</v>
      </c>
      <c r="D238" s="7" t="s">
        <v>999</v>
      </c>
      <c r="E238" s="130">
        <v>4968</v>
      </c>
      <c r="F238" s="6" t="s">
        <v>96</v>
      </c>
      <c r="G238" s="135">
        <f t="shared" si="47"/>
        <v>9936</v>
      </c>
      <c r="H238" s="107"/>
      <c r="I238" s="94">
        <f t="shared" si="48"/>
        <v>0</v>
      </c>
      <c r="J238" s="119">
        <f t="shared" si="49"/>
        <v>4968</v>
      </c>
      <c r="K238" s="120">
        <f t="shared" si="50"/>
        <v>9936</v>
      </c>
    </row>
    <row r="239" spans="1:11" s="1" customFormat="1" ht="11.25" customHeight="1">
      <c r="A239" s="43" t="s">
        <v>906</v>
      </c>
      <c r="B239" s="7" t="s">
        <v>364</v>
      </c>
      <c r="C239" s="7">
        <v>12</v>
      </c>
      <c r="D239" s="7" t="s">
        <v>999</v>
      </c>
      <c r="E239" s="130">
        <v>4761</v>
      </c>
      <c r="F239" s="6" t="s">
        <v>96</v>
      </c>
      <c r="G239" s="135">
        <f t="shared" si="47"/>
        <v>9522</v>
      </c>
      <c r="H239" s="107"/>
      <c r="I239" s="94">
        <f t="shared" si="48"/>
        <v>0</v>
      </c>
      <c r="J239" s="119">
        <f t="shared" si="49"/>
        <v>4761</v>
      </c>
      <c r="K239" s="120">
        <f t="shared" si="50"/>
        <v>9522</v>
      </c>
    </row>
    <row r="240" spans="1:11" s="1" customFormat="1" ht="11.25" customHeight="1">
      <c r="A240" s="43" t="s">
        <v>907</v>
      </c>
      <c r="B240" s="7" t="s">
        <v>365</v>
      </c>
      <c r="C240" s="7">
        <v>14</v>
      </c>
      <c r="D240" s="7" t="s">
        <v>999</v>
      </c>
      <c r="E240" s="130">
        <v>5110</v>
      </c>
      <c r="F240" s="6" t="s">
        <v>96</v>
      </c>
      <c r="G240" s="135">
        <f>E240*F240</f>
        <v>10220</v>
      </c>
      <c r="H240" s="107"/>
      <c r="I240" s="94">
        <f t="shared" si="48"/>
        <v>0</v>
      </c>
      <c r="J240" s="119">
        <f t="shared" si="49"/>
        <v>5110</v>
      </c>
      <c r="K240" s="120">
        <f t="shared" si="50"/>
        <v>10220</v>
      </c>
    </row>
    <row r="241" spans="1:11" s="1" customFormat="1" ht="11.25" customHeight="1">
      <c r="A241" s="43" t="s">
        <v>362</v>
      </c>
      <c r="B241" s="7" t="s">
        <v>736</v>
      </c>
      <c r="C241" s="7">
        <v>14</v>
      </c>
      <c r="D241" s="7" t="s">
        <v>1000</v>
      </c>
      <c r="E241" s="130">
        <v>7590</v>
      </c>
      <c r="F241" s="6" t="s">
        <v>96</v>
      </c>
      <c r="G241" s="135">
        <f>E241*F241</f>
        <v>15180</v>
      </c>
      <c r="H241" s="107"/>
      <c r="I241" s="94">
        <f t="shared" si="48"/>
        <v>0</v>
      </c>
      <c r="J241" s="119">
        <f t="shared" si="49"/>
        <v>7590</v>
      </c>
      <c r="K241" s="120">
        <f t="shared" si="50"/>
        <v>15180</v>
      </c>
    </row>
    <row r="242" spans="1:11" s="1" customFormat="1" ht="11.25" customHeight="1" thickBot="1">
      <c r="A242" s="114" t="s">
        <v>363</v>
      </c>
      <c r="B242" s="115" t="s">
        <v>755</v>
      </c>
      <c r="C242" s="115">
        <v>16</v>
      </c>
      <c r="D242" s="115" t="s">
        <v>1000</v>
      </c>
      <c r="E242" s="133">
        <v>8000</v>
      </c>
      <c r="F242" s="116" t="s">
        <v>96</v>
      </c>
      <c r="G242" s="138">
        <f>E242*F242</f>
        <v>16000</v>
      </c>
      <c r="H242" s="113"/>
      <c r="I242" s="97">
        <f t="shared" si="48"/>
        <v>0</v>
      </c>
      <c r="J242" s="119">
        <f t="shared" si="49"/>
        <v>8000</v>
      </c>
      <c r="K242" s="120">
        <f t="shared" si="50"/>
        <v>16000</v>
      </c>
    </row>
    <row r="243" spans="1:11" s="1" customFormat="1" ht="18.75" hidden="1" thickBot="1">
      <c r="A243" s="183" t="s">
        <v>876</v>
      </c>
      <c r="B243" s="184"/>
      <c r="C243" s="184"/>
      <c r="D243" s="184"/>
      <c r="E243" s="184"/>
      <c r="F243" s="184"/>
      <c r="G243" s="184"/>
      <c r="H243" s="184"/>
      <c r="I243" s="80">
        <f>SUM(I7:I9,I11:I13,I15:I18,I20:I22,I25:I26,I24,I29:I47,I49:I53,I55:I68,I70:I75,I77:I80,I82:I91,I93:I98,I100:I102,I104:I120,I123:I148,I150:I168,I170:I174,I176:I189,I191:I196,I198:I201,I203:I212,I214:I219,I221:I223,I225:I242)</f>
        <v>0</v>
      </c>
      <c r="J243" s="119">
        <f t="shared" si="49"/>
        <v>0</v>
      </c>
      <c r="K243" s="120">
        <f t="shared" si="50"/>
        <v>0</v>
      </c>
    </row>
    <row r="244" ht="15" customHeight="1"/>
    <row r="245" ht="11.25" customHeight="1"/>
    <row r="246" spans="5:7" s="1" customFormat="1" ht="11.25" customHeight="1">
      <c r="E246" s="119"/>
      <c r="G246" s="119"/>
    </row>
    <row r="247" spans="5:7" s="1" customFormat="1" ht="11.25" customHeight="1">
      <c r="E247" s="119"/>
      <c r="G247" s="119"/>
    </row>
    <row r="248" spans="5:7" s="1" customFormat="1" ht="15" customHeight="1">
      <c r="E248" s="119"/>
      <c r="G248" s="119"/>
    </row>
    <row r="249" spans="5:7" s="1" customFormat="1" ht="11.25" customHeight="1">
      <c r="E249" s="119"/>
      <c r="G249" s="119"/>
    </row>
    <row r="250" ht="11.25" customHeight="1">
      <c r="H250" s="5"/>
    </row>
    <row r="251" ht="11.25" customHeight="1"/>
  </sheetData>
  <sheetProtection/>
  <mergeCells count="32">
    <mergeCell ref="A19:G19"/>
    <mergeCell ref="A23:G23"/>
    <mergeCell ref="A3:G3"/>
    <mergeCell ref="A2:G2"/>
    <mergeCell ref="A5:G5"/>
    <mergeCell ref="A6:G6"/>
    <mergeCell ref="A10:G10"/>
    <mergeCell ref="A14:G14"/>
    <mergeCell ref="A1:G1"/>
    <mergeCell ref="H3:I3"/>
    <mergeCell ref="A149:G149"/>
    <mergeCell ref="A243:H243"/>
    <mergeCell ref="A92:G92"/>
    <mergeCell ref="A99:G99"/>
    <mergeCell ref="A103:G103"/>
    <mergeCell ref="A122:G122"/>
    <mergeCell ref="A27:G27"/>
    <mergeCell ref="A121:G121"/>
    <mergeCell ref="A28:G28"/>
    <mergeCell ref="A48:G48"/>
    <mergeCell ref="A202:G202"/>
    <mergeCell ref="A213:G213"/>
    <mergeCell ref="A190:G190"/>
    <mergeCell ref="A197:G197"/>
    <mergeCell ref="A220:G220"/>
    <mergeCell ref="A224:G224"/>
    <mergeCell ref="A54:G54"/>
    <mergeCell ref="A69:G69"/>
    <mergeCell ref="A76:G76"/>
    <mergeCell ref="A81:G81"/>
    <mergeCell ref="A169:G169"/>
    <mergeCell ref="A175:G175"/>
  </mergeCells>
  <printOptions horizontalCentered="1"/>
  <pageMargins left="0.1968503937007874" right="0.1968503937007874" top="0.3937007874015748" bottom="0.2755905511811024" header="0.11811023622047245" footer="0.11811023622047245"/>
  <pageSetup horizontalDpi="500" verticalDpi="500" orientation="portrait" paperSize="9" scale="82" r:id="rId4"/>
  <headerFooter alignWithMargins="0">
    <oddFooter>&amp;R
Страница &amp;P</oddFooter>
  </headerFooter>
  <rowBreaks count="3" manualBreakCount="3">
    <brk id="68" max="6" man="1"/>
    <brk id="120" max="6" man="1"/>
    <brk id="196" max="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12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10.625" style="2" customWidth="1"/>
    <col min="2" max="2" width="47.625" style="2" bestFit="1" customWidth="1"/>
    <col min="3" max="3" width="19.375" style="2" customWidth="1"/>
    <col min="4" max="4" width="11.75390625" style="2" customWidth="1"/>
    <col min="5" max="5" width="11.75390625" style="4" customWidth="1"/>
    <col min="6" max="6" width="18.875" style="0" customWidth="1"/>
    <col min="7" max="7" width="9.00390625" style="0" customWidth="1"/>
  </cols>
  <sheetData>
    <row r="1" spans="1:5" ht="103.5" customHeight="1">
      <c r="A1" s="180"/>
      <c r="B1" s="180"/>
      <c r="C1" s="180"/>
      <c r="D1" s="180"/>
      <c r="E1" s="180"/>
    </row>
    <row r="2" spans="1:7" ht="34.5" customHeight="1">
      <c r="A2" s="203" t="s">
        <v>1048</v>
      </c>
      <c r="B2" s="204"/>
      <c r="C2" s="204"/>
      <c r="D2" s="204"/>
      <c r="E2" s="205"/>
      <c r="F2" s="56"/>
      <c r="G2" s="56"/>
    </row>
    <row r="3" spans="1:7" ht="16.5" customHeight="1" thickBot="1">
      <c r="A3" s="206" t="s">
        <v>826</v>
      </c>
      <c r="B3" s="207"/>
      <c r="C3" s="207"/>
      <c r="D3" s="207"/>
      <c r="E3" s="208"/>
      <c r="F3" s="57"/>
      <c r="G3" s="57"/>
    </row>
    <row r="4" spans="1:7" ht="16.5" customHeight="1">
      <c r="A4" s="200" t="s">
        <v>806</v>
      </c>
      <c r="B4" s="201"/>
      <c r="C4" s="201"/>
      <c r="D4" s="201"/>
      <c r="E4" s="202"/>
      <c r="F4" s="53"/>
      <c r="G4" s="53"/>
    </row>
    <row r="5" spans="1:5" ht="51" customHeight="1">
      <c r="A5" s="54" t="s">
        <v>807</v>
      </c>
      <c r="B5" s="55" t="s">
        <v>2</v>
      </c>
      <c r="C5" s="55" t="s">
        <v>808</v>
      </c>
      <c r="D5" s="55" t="s">
        <v>863</v>
      </c>
      <c r="E5" s="122" t="s">
        <v>911</v>
      </c>
    </row>
    <row r="6" spans="1:5" s="1" customFormat="1" ht="15" customHeight="1">
      <c r="A6" s="61" t="s">
        <v>872</v>
      </c>
      <c r="B6" s="58" t="s">
        <v>817</v>
      </c>
      <c r="C6" s="59" t="s">
        <v>814</v>
      </c>
      <c r="D6" s="60" t="s">
        <v>824</v>
      </c>
      <c r="E6" s="87">
        <v>400</v>
      </c>
    </row>
    <row r="7" spans="1:5" s="1" customFormat="1" ht="15" customHeight="1">
      <c r="A7" s="61" t="s">
        <v>811</v>
      </c>
      <c r="B7" s="58" t="s">
        <v>818</v>
      </c>
      <c r="C7" s="59" t="s">
        <v>815</v>
      </c>
      <c r="D7" s="60" t="s">
        <v>825</v>
      </c>
      <c r="E7" s="62">
        <v>200</v>
      </c>
    </row>
    <row r="8" spans="1:5" s="1" customFormat="1" ht="15" customHeight="1">
      <c r="A8" s="61" t="s">
        <v>809</v>
      </c>
      <c r="B8" s="58" t="s">
        <v>819</v>
      </c>
      <c r="C8" s="59" t="s">
        <v>814</v>
      </c>
      <c r="D8" s="60" t="s">
        <v>824</v>
      </c>
      <c r="E8" s="62">
        <v>400</v>
      </c>
    </row>
    <row r="9" spans="1:5" s="1" customFormat="1" ht="15" customHeight="1">
      <c r="A9" s="61" t="s">
        <v>812</v>
      </c>
      <c r="B9" s="58" t="s">
        <v>820</v>
      </c>
      <c r="C9" s="59" t="s">
        <v>815</v>
      </c>
      <c r="D9" s="60" t="s">
        <v>825</v>
      </c>
      <c r="E9" s="62">
        <v>200</v>
      </c>
    </row>
    <row r="10" spans="1:5" s="1" customFormat="1" ht="15" customHeight="1">
      <c r="A10" s="61" t="s">
        <v>810</v>
      </c>
      <c r="B10" s="58" t="s">
        <v>821</v>
      </c>
      <c r="C10" s="59" t="s">
        <v>815</v>
      </c>
      <c r="D10" s="60" t="s">
        <v>825</v>
      </c>
      <c r="E10" s="62">
        <v>200</v>
      </c>
    </row>
    <row r="11" spans="1:5" s="1" customFormat="1" ht="15" customHeight="1">
      <c r="A11" s="61" t="s">
        <v>813</v>
      </c>
      <c r="B11" s="58" t="s">
        <v>822</v>
      </c>
      <c r="C11" s="59" t="s">
        <v>814</v>
      </c>
      <c r="D11" s="60" t="s">
        <v>824</v>
      </c>
      <c r="E11" s="62">
        <v>400</v>
      </c>
    </row>
    <row r="12" spans="1:5" ht="15" customHeight="1" thickBot="1">
      <c r="A12" s="63" t="s">
        <v>816</v>
      </c>
      <c r="B12" s="64" t="s">
        <v>823</v>
      </c>
      <c r="C12" s="65" t="s">
        <v>815</v>
      </c>
      <c r="D12" s="66" t="s">
        <v>825</v>
      </c>
      <c r="E12" s="67">
        <v>200</v>
      </c>
    </row>
  </sheetData>
  <sheetProtection/>
  <mergeCells count="4">
    <mergeCell ref="A4:E4"/>
    <mergeCell ref="A2:E2"/>
    <mergeCell ref="A1:E1"/>
    <mergeCell ref="A3:E3"/>
  </mergeCells>
  <printOptions horizontalCentered="1"/>
  <pageMargins left="0.1968503937007874" right="0.1968503937007874" top="0.3937007874015748" bottom="0.2755905511811024" header="0.11811023622047245" footer="0.11811023622047245"/>
  <pageSetup horizontalDpi="500" verticalDpi="500" orientation="portrait" paperSize="9" scale="88" r:id="rId2"/>
  <headerFooter alignWithMargins="0">
    <oddFooter>&amp;R
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M50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9.125" style="20" customWidth="1"/>
    <col min="2" max="2" width="25.00390625" style="20" customWidth="1"/>
    <col min="3" max="3" width="12.25390625" style="20" customWidth="1"/>
    <col min="4" max="4" width="11.75390625" style="142" customWidth="1"/>
    <col min="5" max="5" width="11.75390625" style="20" customWidth="1"/>
    <col min="6" max="6" width="11.75390625" style="142" customWidth="1"/>
    <col min="7" max="7" width="0" style="0" hidden="1" customWidth="1"/>
  </cols>
  <sheetData>
    <row r="1" spans="1:6" ht="54.75" customHeight="1">
      <c r="A1" s="209" t="s">
        <v>1049</v>
      </c>
      <c r="B1" s="210"/>
      <c r="C1" s="210"/>
      <c r="D1" s="210"/>
      <c r="E1" s="210"/>
      <c r="F1" s="211"/>
    </row>
    <row r="2" spans="1:6" s="17" customFormat="1" ht="51">
      <c r="A2" s="50" t="s">
        <v>1</v>
      </c>
      <c r="B2" s="51" t="s">
        <v>2</v>
      </c>
      <c r="C2" s="51" t="s">
        <v>92</v>
      </c>
      <c r="D2" s="123" t="s">
        <v>924</v>
      </c>
      <c r="E2" s="51" t="s">
        <v>618</v>
      </c>
      <c r="F2" s="143" t="s">
        <v>925</v>
      </c>
    </row>
    <row r="3" spans="1:6" s="17" customFormat="1" ht="15" customHeight="1">
      <c r="A3" s="212" t="s">
        <v>617</v>
      </c>
      <c r="B3" s="213"/>
      <c r="C3" s="213"/>
      <c r="D3" s="213"/>
      <c r="E3" s="213"/>
      <c r="F3" s="214"/>
    </row>
    <row r="4" spans="1:7" ht="11.25" customHeight="1">
      <c r="A4" s="52">
        <v>5000012</v>
      </c>
      <c r="B4" s="18" t="s">
        <v>619</v>
      </c>
      <c r="C4" s="18" t="s">
        <v>620</v>
      </c>
      <c r="D4" s="139">
        <v>3.7</v>
      </c>
      <c r="E4" s="18">
        <v>100</v>
      </c>
      <c r="F4" s="144">
        <f>E4*D4</f>
        <v>370</v>
      </c>
      <c r="G4">
        <f>D4*0.65</f>
        <v>2.4050000000000002</v>
      </c>
    </row>
    <row r="5" spans="1:7" ht="11.25" customHeight="1">
      <c r="A5" s="52">
        <v>5000029</v>
      </c>
      <c r="B5" s="18" t="s">
        <v>621</v>
      </c>
      <c r="C5" s="18" t="s">
        <v>622</v>
      </c>
      <c r="D5" s="139">
        <v>6.1</v>
      </c>
      <c r="E5" s="18">
        <v>100</v>
      </c>
      <c r="F5" s="144">
        <f aca="true" t="shared" si="0" ref="F5:F16">D5*E5</f>
        <v>610</v>
      </c>
      <c r="G5">
        <f aca="true" t="shared" si="1" ref="G5:G22">D5*0.65</f>
        <v>3.965</v>
      </c>
    </row>
    <row r="6" spans="1:7" ht="11.25" customHeight="1">
      <c r="A6" s="52">
        <v>5000191</v>
      </c>
      <c r="B6" s="18" t="s">
        <v>623</v>
      </c>
      <c r="C6" s="18" t="s">
        <v>624</v>
      </c>
      <c r="D6" s="140">
        <v>10.7</v>
      </c>
      <c r="E6" s="18">
        <v>100</v>
      </c>
      <c r="F6" s="144">
        <f t="shared" si="0"/>
        <v>1070</v>
      </c>
      <c r="G6">
        <f t="shared" si="1"/>
        <v>6.955</v>
      </c>
    </row>
    <row r="7" spans="1:13" ht="11.25" customHeight="1">
      <c r="A7" s="52">
        <v>5000036</v>
      </c>
      <c r="B7" s="18" t="s">
        <v>625</v>
      </c>
      <c r="C7" s="18" t="s">
        <v>626</v>
      </c>
      <c r="D7" s="139">
        <v>9.2</v>
      </c>
      <c r="E7" s="18">
        <v>100</v>
      </c>
      <c r="F7" s="144">
        <f t="shared" si="0"/>
        <v>919.9999999999999</v>
      </c>
      <c r="G7">
        <f t="shared" si="1"/>
        <v>5.9799999999999995</v>
      </c>
      <c r="J7" s="26"/>
      <c r="K7" s="26"/>
      <c r="L7" s="26"/>
      <c r="M7" s="26"/>
    </row>
    <row r="8" spans="1:13" ht="11.25" customHeight="1">
      <c r="A8" s="52">
        <v>5000043</v>
      </c>
      <c r="B8" s="18" t="s">
        <v>627</v>
      </c>
      <c r="C8" s="18" t="s">
        <v>628</v>
      </c>
      <c r="D8" s="127">
        <v>13.8</v>
      </c>
      <c r="E8" s="18">
        <v>30</v>
      </c>
      <c r="F8" s="144">
        <f t="shared" si="0"/>
        <v>414</v>
      </c>
      <c r="G8">
        <f t="shared" si="1"/>
        <v>8.97</v>
      </c>
      <c r="J8" s="26"/>
      <c r="K8" s="26"/>
      <c r="L8" s="26"/>
      <c r="M8" s="26"/>
    </row>
    <row r="9" spans="1:13" ht="11.25" customHeight="1">
      <c r="A9" s="52">
        <v>5000050</v>
      </c>
      <c r="B9" s="18" t="s">
        <v>629</v>
      </c>
      <c r="C9" s="18" t="s">
        <v>630</v>
      </c>
      <c r="D9" s="127">
        <v>22.9</v>
      </c>
      <c r="E9" s="18">
        <v>30</v>
      </c>
      <c r="F9" s="144">
        <f t="shared" si="0"/>
        <v>687</v>
      </c>
      <c r="G9">
        <f t="shared" si="1"/>
        <v>14.885</v>
      </c>
      <c r="J9" s="26"/>
      <c r="K9" s="27"/>
      <c r="L9" s="26"/>
      <c r="M9" s="26"/>
    </row>
    <row r="10" spans="1:13" ht="11.25" customHeight="1">
      <c r="A10" s="52">
        <v>5000067</v>
      </c>
      <c r="B10" s="18" t="s">
        <v>631</v>
      </c>
      <c r="C10" s="18" t="s">
        <v>632</v>
      </c>
      <c r="D10" s="127">
        <v>42.9</v>
      </c>
      <c r="E10" s="18">
        <v>30</v>
      </c>
      <c r="F10" s="144">
        <f t="shared" si="0"/>
        <v>1287</v>
      </c>
      <c r="G10">
        <f t="shared" si="1"/>
        <v>27.885</v>
      </c>
      <c r="J10" s="26"/>
      <c r="K10" s="27"/>
      <c r="L10" s="26"/>
      <c r="M10" s="28"/>
    </row>
    <row r="11" spans="1:13" ht="11.25" customHeight="1">
      <c r="A11" s="52">
        <v>5000081</v>
      </c>
      <c r="B11" s="18" t="s">
        <v>633</v>
      </c>
      <c r="C11" s="18" t="s">
        <v>634</v>
      </c>
      <c r="D11" s="127">
        <v>68</v>
      </c>
      <c r="E11" s="18">
        <v>30</v>
      </c>
      <c r="F11" s="144">
        <f t="shared" si="0"/>
        <v>2040</v>
      </c>
      <c r="G11">
        <f t="shared" si="1"/>
        <v>44.2</v>
      </c>
      <c r="J11" s="26"/>
      <c r="K11" s="27"/>
      <c r="L11" s="26"/>
      <c r="M11" s="28"/>
    </row>
    <row r="12" spans="1:13" ht="11.25" customHeight="1">
      <c r="A12" s="52">
        <v>5000108</v>
      </c>
      <c r="B12" s="18" t="s">
        <v>635</v>
      </c>
      <c r="C12" s="18" t="s">
        <v>636</v>
      </c>
      <c r="D12" s="127">
        <v>69</v>
      </c>
      <c r="E12" s="18">
        <v>10</v>
      </c>
      <c r="F12" s="144">
        <f t="shared" si="0"/>
        <v>690</v>
      </c>
      <c r="G12">
        <f t="shared" si="1"/>
        <v>44.85</v>
      </c>
      <c r="J12" s="26"/>
      <c r="K12" s="27"/>
      <c r="L12" s="26"/>
      <c r="M12" s="28"/>
    </row>
    <row r="13" spans="1:13" ht="11.25" customHeight="1">
      <c r="A13" s="52">
        <v>5000122</v>
      </c>
      <c r="B13" s="18" t="s">
        <v>637</v>
      </c>
      <c r="C13" s="18" t="s">
        <v>638</v>
      </c>
      <c r="D13" s="127">
        <v>85.5</v>
      </c>
      <c r="E13" s="18">
        <v>10</v>
      </c>
      <c r="F13" s="144">
        <f t="shared" si="0"/>
        <v>855</v>
      </c>
      <c r="G13">
        <f t="shared" si="1"/>
        <v>55.575</v>
      </c>
      <c r="J13" s="26"/>
      <c r="K13" s="27"/>
      <c r="L13" s="26"/>
      <c r="M13" s="28"/>
    </row>
    <row r="14" spans="1:13" ht="11.25" customHeight="1">
      <c r="A14" s="52">
        <v>5000201</v>
      </c>
      <c r="B14" s="18" t="s">
        <v>639</v>
      </c>
      <c r="C14" s="18" t="s">
        <v>640</v>
      </c>
      <c r="D14" s="140">
        <v>13.3</v>
      </c>
      <c r="E14" s="18">
        <v>30</v>
      </c>
      <c r="F14" s="144">
        <f t="shared" si="0"/>
        <v>399</v>
      </c>
      <c r="G14">
        <f t="shared" si="1"/>
        <v>8.645000000000001</v>
      </c>
      <c r="J14" s="26"/>
      <c r="K14" s="27"/>
      <c r="L14" s="26"/>
      <c r="M14" s="28"/>
    </row>
    <row r="15" spans="1:13" ht="11.25" customHeight="1">
      <c r="A15" s="52">
        <v>5000263</v>
      </c>
      <c r="B15" s="18" t="s">
        <v>641</v>
      </c>
      <c r="C15" s="18" t="s">
        <v>642</v>
      </c>
      <c r="D15" s="140">
        <v>47.5</v>
      </c>
      <c r="E15" s="18">
        <v>10</v>
      </c>
      <c r="F15" s="144">
        <f t="shared" si="0"/>
        <v>475</v>
      </c>
      <c r="G15">
        <f t="shared" si="1"/>
        <v>30.875</v>
      </c>
      <c r="J15" s="26"/>
      <c r="K15" s="27"/>
      <c r="L15" s="26"/>
      <c r="M15" s="26"/>
    </row>
    <row r="16" spans="1:13" ht="11.25" customHeight="1">
      <c r="A16" s="52">
        <v>5000304</v>
      </c>
      <c r="B16" s="18" t="s">
        <v>643</v>
      </c>
      <c r="C16" s="18" t="s">
        <v>644</v>
      </c>
      <c r="D16" s="140">
        <v>65.5</v>
      </c>
      <c r="E16" s="18">
        <v>10</v>
      </c>
      <c r="F16" s="144">
        <f t="shared" si="0"/>
        <v>655</v>
      </c>
      <c r="G16">
        <f t="shared" si="1"/>
        <v>42.575</v>
      </c>
      <c r="J16" s="26"/>
      <c r="K16" s="27"/>
      <c r="L16" s="26"/>
      <c r="M16" s="26"/>
    </row>
    <row r="17" spans="1:13" ht="15" customHeight="1">
      <c r="A17" s="212" t="s">
        <v>93</v>
      </c>
      <c r="B17" s="213"/>
      <c r="C17" s="213"/>
      <c r="D17" s="213"/>
      <c r="E17" s="213"/>
      <c r="F17" s="214"/>
      <c r="G17">
        <f t="shared" si="1"/>
        <v>0</v>
      </c>
      <c r="J17" s="26"/>
      <c r="K17" s="27"/>
      <c r="L17" s="26"/>
      <c r="M17" s="26"/>
    </row>
    <row r="18" spans="1:13" ht="11.25" customHeight="1">
      <c r="A18" s="52">
        <v>5103706</v>
      </c>
      <c r="B18" s="18" t="s">
        <v>645</v>
      </c>
      <c r="C18" s="18" t="s">
        <v>452</v>
      </c>
      <c r="D18" s="139">
        <v>34</v>
      </c>
      <c r="E18" s="18">
        <v>40</v>
      </c>
      <c r="F18" s="144">
        <f>D18*E18</f>
        <v>1360</v>
      </c>
      <c r="G18">
        <f t="shared" si="1"/>
        <v>22.1</v>
      </c>
      <c r="J18" s="26"/>
      <c r="K18" s="26"/>
      <c r="L18" s="26"/>
      <c r="M18" s="26"/>
    </row>
    <row r="19" spans="1:13" ht="11.25" customHeight="1">
      <c r="A19" s="52">
        <v>5102305</v>
      </c>
      <c r="B19" s="18" t="s">
        <v>646</v>
      </c>
      <c r="C19" s="18" t="s">
        <v>452</v>
      </c>
      <c r="D19" s="139">
        <v>22.78</v>
      </c>
      <c r="E19" s="18">
        <v>50</v>
      </c>
      <c r="F19" s="144">
        <f>D19*E19</f>
        <v>1139</v>
      </c>
      <c r="G19">
        <f t="shared" si="1"/>
        <v>14.807</v>
      </c>
      <c r="J19" s="26"/>
      <c r="K19" s="26"/>
      <c r="L19" s="26"/>
      <c r="M19" s="26"/>
    </row>
    <row r="20" spans="1:13" ht="15" customHeight="1">
      <c r="A20" s="212" t="s">
        <v>647</v>
      </c>
      <c r="B20" s="213"/>
      <c r="C20" s="213"/>
      <c r="D20" s="213"/>
      <c r="E20" s="213"/>
      <c r="F20" s="214"/>
      <c r="G20">
        <f t="shared" si="1"/>
        <v>0</v>
      </c>
      <c r="J20" s="26"/>
      <c r="K20" s="26"/>
      <c r="L20" s="26"/>
      <c r="M20" s="26"/>
    </row>
    <row r="21" spans="1:13" ht="11.25" customHeight="1">
      <c r="A21" s="52">
        <v>5111963</v>
      </c>
      <c r="B21" s="18" t="s">
        <v>648</v>
      </c>
      <c r="C21" s="18" t="s">
        <v>649</v>
      </c>
      <c r="D21" s="127">
        <v>30.26</v>
      </c>
      <c r="E21" s="18">
        <v>50</v>
      </c>
      <c r="F21" s="144">
        <f>D21*E21</f>
        <v>1513</v>
      </c>
      <c r="G21">
        <f t="shared" si="1"/>
        <v>19.669</v>
      </c>
      <c r="J21" s="26"/>
      <c r="K21" s="26"/>
      <c r="L21" s="26"/>
      <c r="M21" s="26"/>
    </row>
    <row r="22" spans="1:13" ht="11.25" customHeight="1">
      <c r="A22" s="52">
        <v>5113057</v>
      </c>
      <c r="B22" s="18" t="s">
        <v>650</v>
      </c>
      <c r="C22" s="18" t="s">
        <v>651</v>
      </c>
      <c r="D22" s="127">
        <v>45.56</v>
      </c>
      <c r="E22" s="18">
        <v>40</v>
      </c>
      <c r="F22" s="144">
        <f>D22*E22</f>
        <v>1822.4</v>
      </c>
      <c r="G22">
        <f t="shared" si="1"/>
        <v>29.614</v>
      </c>
      <c r="J22" s="26"/>
      <c r="K22" s="26"/>
      <c r="L22" s="26"/>
      <c r="M22" s="26"/>
    </row>
    <row r="23" spans="1:13" ht="18" customHeight="1">
      <c r="A23" s="218" t="s">
        <v>703</v>
      </c>
      <c r="B23" s="219"/>
      <c r="C23" s="219"/>
      <c r="D23" s="219"/>
      <c r="E23" s="219"/>
      <c r="F23" s="220"/>
      <c r="J23" s="26"/>
      <c r="K23" s="28"/>
      <c r="L23" s="26"/>
      <c r="M23" s="26"/>
    </row>
    <row r="24" spans="1:13" ht="15" customHeight="1">
      <c r="A24" s="212" t="s">
        <v>704</v>
      </c>
      <c r="B24" s="213"/>
      <c r="C24" s="213"/>
      <c r="D24" s="213"/>
      <c r="E24" s="213"/>
      <c r="F24" s="214"/>
      <c r="J24" s="26"/>
      <c r="K24" s="28"/>
      <c r="L24" s="26"/>
      <c r="M24" s="26"/>
    </row>
    <row r="25" spans="1:13" ht="12.75">
      <c r="A25" s="52">
        <v>5059197</v>
      </c>
      <c r="B25" s="18" t="s">
        <v>652</v>
      </c>
      <c r="C25" s="18" t="s">
        <v>653</v>
      </c>
      <c r="D25" s="139">
        <v>830</v>
      </c>
      <c r="E25" s="18">
        <v>25</v>
      </c>
      <c r="F25" s="144">
        <f>D25*E25</f>
        <v>20750</v>
      </c>
      <c r="J25" s="26"/>
      <c r="K25" s="28"/>
      <c r="L25" s="26"/>
      <c r="M25" s="26"/>
    </row>
    <row r="26" spans="1:13" ht="12.75">
      <c r="A26" s="52">
        <v>5059245</v>
      </c>
      <c r="B26" s="18" t="s">
        <v>652</v>
      </c>
      <c r="C26" s="18" t="s">
        <v>654</v>
      </c>
      <c r="D26" s="139">
        <v>1045</v>
      </c>
      <c r="E26" s="18">
        <v>10</v>
      </c>
      <c r="F26" s="144">
        <f>D26*E26</f>
        <v>10450</v>
      </c>
      <c r="J26" s="26"/>
      <c r="K26" s="28"/>
      <c r="L26" s="26"/>
      <c r="M26" s="26"/>
    </row>
    <row r="27" spans="1:13" ht="15" customHeight="1">
      <c r="A27" s="212" t="s">
        <v>655</v>
      </c>
      <c r="B27" s="213"/>
      <c r="C27" s="213"/>
      <c r="D27" s="213"/>
      <c r="E27" s="213"/>
      <c r="F27" s="214"/>
      <c r="J27" s="26"/>
      <c r="K27" s="28"/>
      <c r="L27" s="26"/>
      <c r="M27" s="26"/>
    </row>
    <row r="28" spans="1:13" ht="12.75">
      <c r="A28" s="52">
        <v>5159358</v>
      </c>
      <c r="B28" s="18" t="s">
        <v>656</v>
      </c>
      <c r="C28" s="18" t="s">
        <v>657</v>
      </c>
      <c r="D28" s="150">
        <v>425</v>
      </c>
      <c r="E28" s="18">
        <v>15</v>
      </c>
      <c r="F28" s="144">
        <f>D28*E28</f>
        <v>6375</v>
      </c>
      <c r="J28" s="26"/>
      <c r="K28" s="28"/>
      <c r="L28" s="26"/>
      <c r="M28" s="26"/>
    </row>
    <row r="29" spans="1:13" ht="12.75">
      <c r="A29" s="52">
        <v>5159365</v>
      </c>
      <c r="B29" s="18" t="s">
        <v>656</v>
      </c>
      <c r="C29" s="18" t="s">
        <v>1037</v>
      </c>
      <c r="D29" s="150">
        <v>990</v>
      </c>
      <c r="E29" s="18">
        <v>25</v>
      </c>
      <c r="F29" s="144">
        <f>D29*E29</f>
        <v>24750</v>
      </c>
      <c r="J29" s="26"/>
      <c r="K29" s="28"/>
      <c r="L29" s="26"/>
      <c r="M29" s="26"/>
    </row>
    <row r="30" spans="1:13" ht="12.75">
      <c r="A30" s="52">
        <v>5159389</v>
      </c>
      <c r="B30" s="18" t="s">
        <v>656</v>
      </c>
      <c r="C30" s="18" t="s">
        <v>661</v>
      </c>
      <c r="D30" s="150">
        <v>2090</v>
      </c>
      <c r="E30" s="18">
        <v>20</v>
      </c>
      <c r="F30" s="144">
        <f>D30*E30</f>
        <v>41800</v>
      </c>
      <c r="J30" s="26"/>
      <c r="K30" s="28"/>
      <c r="L30" s="26"/>
      <c r="M30" s="26"/>
    </row>
    <row r="31" spans="1:13" ht="15" customHeight="1">
      <c r="A31" s="215" t="s">
        <v>670</v>
      </c>
      <c r="B31" s="216"/>
      <c r="C31" s="216"/>
      <c r="D31" s="216"/>
      <c r="E31" s="216"/>
      <c r="F31" s="217"/>
      <c r="J31" s="26"/>
      <c r="K31" s="28"/>
      <c r="L31" s="26"/>
      <c r="M31" s="26"/>
    </row>
    <row r="32" spans="1:13" ht="12.75">
      <c r="A32" s="52">
        <v>5150549</v>
      </c>
      <c r="B32" s="18" t="s">
        <v>669</v>
      </c>
      <c r="C32" s="18" t="s">
        <v>658</v>
      </c>
      <c r="D32" s="139">
        <v>1710</v>
      </c>
      <c r="E32" s="18">
        <v>10</v>
      </c>
      <c r="F32" s="144">
        <v>13120</v>
      </c>
      <c r="J32" s="26"/>
      <c r="K32" s="28"/>
      <c r="L32" s="26"/>
      <c r="M32" s="26"/>
    </row>
    <row r="33" spans="1:13" ht="15" customHeight="1">
      <c r="A33" s="215" t="s">
        <v>659</v>
      </c>
      <c r="B33" s="216"/>
      <c r="C33" s="216"/>
      <c r="D33" s="216"/>
      <c r="E33" s="216"/>
      <c r="F33" s="217"/>
      <c r="J33" s="26"/>
      <c r="K33" s="26"/>
      <c r="L33" s="26"/>
      <c r="M33" s="26"/>
    </row>
    <row r="34" spans="1:6" ht="12.75">
      <c r="A34" s="52">
        <v>5159004</v>
      </c>
      <c r="B34" s="18" t="s">
        <v>660</v>
      </c>
      <c r="C34" s="18" t="s">
        <v>661</v>
      </c>
      <c r="D34" s="139">
        <v>2350</v>
      </c>
      <c r="E34" s="18">
        <v>10</v>
      </c>
      <c r="F34" s="144">
        <f>D34*E34</f>
        <v>23500</v>
      </c>
    </row>
    <row r="35" spans="1:6" ht="15" customHeight="1">
      <c r="A35" s="212" t="s">
        <v>662</v>
      </c>
      <c r="B35" s="213"/>
      <c r="C35" s="213"/>
      <c r="D35" s="213"/>
      <c r="E35" s="213"/>
      <c r="F35" s="214"/>
    </row>
    <row r="36" spans="1:8" ht="12.75">
      <c r="A36" s="81">
        <v>5930807</v>
      </c>
      <c r="B36" s="18" t="s">
        <v>663</v>
      </c>
      <c r="C36" s="18" t="s">
        <v>342</v>
      </c>
      <c r="D36" s="139">
        <v>1750</v>
      </c>
      <c r="E36" s="18">
        <v>1</v>
      </c>
      <c r="F36" s="139">
        <f>D36*E36</f>
        <v>1750</v>
      </c>
      <c r="H36" s="82"/>
    </row>
    <row r="37" spans="1:8" ht="13.5" thickBot="1">
      <c r="A37" s="83">
        <v>5958353</v>
      </c>
      <c r="B37" s="85" t="s">
        <v>877</v>
      </c>
      <c r="C37" s="19" t="s">
        <v>878</v>
      </c>
      <c r="D37" s="141">
        <v>175</v>
      </c>
      <c r="E37" s="85">
        <v>1</v>
      </c>
      <c r="F37" s="145">
        <v>175</v>
      </c>
      <c r="H37" s="82"/>
    </row>
    <row r="38" spans="1:6" ht="12.75">
      <c r="A38" s="84"/>
      <c r="B38" s="84"/>
      <c r="E38" s="84"/>
      <c r="F38" s="146"/>
    </row>
    <row r="39" spans="7:11" ht="12.75">
      <c r="G39" s="26"/>
      <c r="H39" s="26"/>
      <c r="I39" s="26"/>
      <c r="J39" s="26"/>
      <c r="K39" s="26"/>
    </row>
    <row r="40" spans="7:11" ht="12.75">
      <c r="G40" s="26"/>
      <c r="H40" s="26"/>
      <c r="I40" s="26"/>
      <c r="J40" s="26"/>
      <c r="K40" s="26"/>
    </row>
    <row r="41" spans="7:11" ht="12.75">
      <c r="G41" s="26"/>
      <c r="H41" s="26"/>
      <c r="I41" s="26"/>
      <c r="J41" s="26"/>
      <c r="K41" s="26"/>
    </row>
    <row r="42" spans="7:11" ht="12.75">
      <c r="G42" s="26"/>
      <c r="H42" s="26"/>
      <c r="I42" s="26"/>
      <c r="J42" s="26"/>
      <c r="K42" s="26"/>
    </row>
    <row r="43" spans="7:11" ht="12.75">
      <c r="G43" s="26"/>
      <c r="H43" s="26"/>
      <c r="I43" s="26"/>
      <c r="J43" s="26"/>
      <c r="K43" s="26"/>
    </row>
    <row r="44" spans="7:11" ht="12.75">
      <c r="G44" s="26"/>
      <c r="H44" s="26"/>
      <c r="I44" s="26"/>
      <c r="J44" s="26"/>
      <c r="K44" s="26"/>
    </row>
    <row r="45" spans="7:11" ht="12.75">
      <c r="G45" s="26"/>
      <c r="H45" s="26"/>
      <c r="I45" s="26"/>
      <c r="J45" s="26"/>
      <c r="K45" s="26"/>
    </row>
    <row r="46" spans="7:11" ht="12.75">
      <c r="G46" s="26"/>
      <c r="H46" s="26"/>
      <c r="I46" s="26"/>
      <c r="J46" s="26"/>
      <c r="K46" s="26"/>
    </row>
    <row r="47" spans="7:11" ht="12.75">
      <c r="G47" s="26"/>
      <c r="H47" s="26"/>
      <c r="I47" s="26"/>
      <c r="J47" s="26"/>
      <c r="K47" s="26"/>
    </row>
    <row r="48" spans="7:11" ht="12.75">
      <c r="G48" s="26"/>
      <c r="H48" s="26"/>
      <c r="I48" s="26"/>
      <c r="J48" s="26"/>
      <c r="K48" s="26"/>
    </row>
    <row r="49" spans="7:11" ht="12.75">
      <c r="G49" s="26"/>
      <c r="H49" s="26"/>
      <c r="I49" s="26"/>
      <c r="J49" s="26"/>
      <c r="K49" s="26"/>
    </row>
    <row r="50" spans="7:11" ht="12.75">
      <c r="G50" s="26"/>
      <c r="H50" s="26"/>
      <c r="I50" s="26"/>
      <c r="J50" s="26"/>
      <c r="K50" s="26"/>
    </row>
    <row r="51" spans="7:11" ht="12.75">
      <c r="G51" s="26"/>
      <c r="H51" s="26"/>
      <c r="I51" s="26"/>
      <c r="J51" s="26"/>
      <c r="K51" s="26"/>
    </row>
    <row r="52" spans="7:11" ht="12.75">
      <c r="G52" s="26"/>
      <c r="H52" s="26"/>
      <c r="I52" s="26"/>
      <c r="J52" s="26"/>
      <c r="K52" s="26"/>
    </row>
    <row r="53" spans="7:11" ht="12.75">
      <c r="G53" s="26"/>
      <c r="H53" s="26"/>
      <c r="I53" s="26"/>
      <c r="J53" s="26"/>
      <c r="K53" s="26"/>
    </row>
    <row r="54" spans="7:11" ht="12.75">
      <c r="G54" s="26"/>
      <c r="H54" s="26"/>
      <c r="I54" s="26"/>
      <c r="J54" s="26"/>
      <c r="K54" s="26"/>
    </row>
    <row r="55" spans="7:11" ht="12.75">
      <c r="G55" s="26"/>
      <c r="H55" s="26"/>
      <c r="I55" s="26"/>
      <c r="J55" s="26"/>
      <c r="K55" s="26"/>
    </row>
    <row r="56" spans="7:11" ht="12.75">
      <c r="G56" s="26"/>
      <c r="H56" s="26"/>
      <c r="I56" s="26"/>
      <c r="J56" s="26"/>
      <c r="K56" s="26"/>
    </row>
    <row r="57" spans="7:11" ht="12.75">
      <c r="G57" s="26"/>
      <c r="H57" s="26"/>
      <c r="I57" s="26"/>
      <c r="J57" s="26"/>
      <c r="K57" s="26"/>
    </row>
    <row r="58" spans="7:11" ht="12.75">
      <c r="G58" s="26"/>
      <c r="H58" s="26"/>
      <c r="I58" s="26"/>
      <c r="J58" s="26"/>
      <c r="K58" s="26"/>
    </row>
    <row r="59" spans="7:11" ht="12.75">
      <c r="G59" s="26"/>
      <c r="H59" s="26"/>
      <c r="I59" s="26"/>
      <c r="J59" s="26"/>
      <c r="K59" s="26"/>
    </row>
    <row r="60" spans="7:11" ht="12.75">
      <c r="G60" s="26"/>
      <c r="H60" s="26"/>
      <c r="I60" s="26"/>
      <c r="J60" s="26"/>
      <c r="K60" s="26"/>
    </row>
    <row r="61" spans="7:11" ht="12.75">
      <c r="G61" s="26"/>
      <c r="H61" s="26"/>
      <c r="I61" s="26"/>
      <c r="J61" s="26"/>
      <c r="K61" s="26"/>
    </row>
    <row r="62" spans="7:11" ht="12.75">
      <c r="G62" s="26"/>
      <c r="H62" s="26"/>
      <c r="I62" s="26"/>
      <c r="J62" s="26"/>
      <c r="K62" s="26"/>
    </row>
    <row r="63" spans="7:11" ht="12.75">
      <c r="G63" s="26"/>
      <c r="H63" s="26"/>
      <c r="I63" s="26"/>
      <c r="J63" s="26"/>
      <c r="K63" s="26"/>
    </row>
    <row r="64" spans="7:11" ht="12.75">
      <c r="G64" s="26"/>
      <c r="H64" s="26"/>
      <c r="I64" s="26"/>
      <c r="J64" s="26"/>
      <c r="K64" s="26"/>
    </row>
    <row r="65" spans="7:11" ht="12.75">
      <c r="G65" s="26"/>
      <c r="H65" s="26"/>
      <c r="I65" s="26"/>
      <c r="J65" s="26"/>
      <c r="K65" s="26"/>
    </row>
    <row r="66" spans="7:11" ht="12.75">
      <c r="G66" s="26"/>
      <c r="H66" s="26"/>
      <c r="I66" s="26"/>
      <c r="J66" s="26"/>
      <c r="K66" s="26"/>
    </row>
    <row r="67" spans="7:11" ht="12.75">
      <c r="G67" s="26"/>
      <c r="H67" s="26"/>
      <c r="I67" s="26"/>
      <c r="J67" s="26"/>
      <c r="K67" s="26"/>
    </row>
    <row r="68" spans="7:11" ht="12.75">
      <c r="G68" s="26"/>
      <c r="H68" s="26"/>
      <c r="I68" s="26"/>
      <c r="J68" s="26"/>
      <c r="K68" s="26"/>
    </row>
    <row r="69" spans="7:11" ht="12.75">
      <c r="G69" s="26"/>
      <c r="H69" s="26"/>
      <c r="I69" s="26"/>
      <c r="J69" s="26"/>
      <c r="K69" s="26"/>
    </row>
    <row r="70" spans="7:11" ht="12.75">
      <c r="G70" s="26"/>
      <c r="H70" s="26"/>
      <c r="I70" s="26"/>
      <c r="J70" s="26"/>
      <c r="K70" s="26"/>
    </row>
    <row r="71" spans="7:11" ht="12.75">
      <c r="G71" s="26"/>
      <c r="H71" s="26"/>
      <c r="I71" s="26"/>
      <c r="J71" s="26"/>
      <c r="K71" s="26"/>
    </row>
    <row r="72" spans="7:11" ht="12.75">
      <c r="G72" s="26"/>
      <c r="H72" s="26"/>
      <c r="I72" s="26"/>
      <c r="J72" s="26"/>
      <c r="K72" s="26"/>
    </row>
    <row r="73" spans="7:11" ht="12.75">
      <c r="G73" s="26"/>
      <c r="H73" s="26"/>
      <c r="I73" s="26"/>
      <c r="J73" s="26"/>
      <c r="K73" s="26"/>
    </row>
    <row r="74" spans="7:11" ht="12.75">
      <c r="G74" s="26"/>
      <c r="H74" s="26"/>
      <c r="I74" s="26"/>
      <c r="J74" s="26"/>
      <c r="K74" s="26"/>
    </row>
    <row r="75" spans="7:11" ht="12.75">
      <c r="G75" s="26"/>
      <c r="H75" s="26"/>
      <c r="I75" s="26"/>
      <c r="J75" s="26"/>
      <c r="K75" s="26"/>
    </row>
    <row r="76" spans="7:11" ht="12.75">
      <c r="G76" s="26"/>
      <c r="H76" s="26"/>
      <c r="I76" s="26"/>
      <c r="J76" s="26"/>
      <c r="K76" s="26"/>
    </row>
    <row r="77" spans="7:11" ht="12.75">
      <c r="G77" s="26"/>
      <c r="H77" s="26"/>
      <c r="I77" s="26"/>
      <c r="J77" s="26"/>
      <c r="K77" s="26"/>
    </row>
    <row r="78" spans="7:11" ht="12.75">
      <c r="G78" s="26"/>
      <c r="H78" s="26"/>
      <c r="I78" s="26"/>
      <c r="J78" s="26"/>
      <c r="K78" s="26"/>
    </row>
    <row r="79" spans="7:11" ht="12.75">
      <c r="G79" s="26"/>
      <c r="H79" s="26"/>
      <c r="I79" s="26"/>
      <c r="J79" s="26"/>
      <c r="K79" s="26"/>
    </row>
    <row r="80" spans="7:11" ht="12.75">
      <c r="G80" s="26"/>
      <c r="H80" s="26"/>
      <c r="I80" s="26"/>
      <c r="J80" s="26"/>
      <c r="K80" s="26"/>
    </row>
    <row r="81" spans="7:11" ht="12.75">
      <c r="G81" s="26"/>
      <c r="H81" s="26"/>
      <c r="I81" s="26"/>
      <c r="J81" s="26"/>
      <c r="K81" s="26"/>
    </row>
    <row r="82" spans="7:11" ht="12.75">
      <c r="G82" s="26"/>
      <c r="H82" s="26"/>
      <c r="I82" s="26"/>
      <c r="J82" s="26"/>
      <c r="K82" s="26"/>
    </row>
    <row r="83" spans="7:11" ht="12.75">
      <c r="G83" s="26"/>
      <c r="H83" s="26"/>
      <c r="I83" s="26"/>
      <c r="J83" s="26"/>
      <c r="K83" s="26"/>
    </row>
    <row r="84" spans="7:11" ht="12.75">
      <c r="G84" s="26"/>
      <c r="H84" s="26"/>
      <c r="I84" s="26"/>
      <c r="J84" s="26"/>
      <c r="K84" s="26"/>
    </row>
    <row r="85" spans="7:11" ht="12.75">
      <c r="G85" s="26"/>
      <c r="H85" s="26"/>
      <c r="I85" s="26"/>
      <c r="J85" s="26"/>
      <c r="K85" s="26"/>
    </row>
    <row r="86" spans="7:11" ht="12.75">
      <c r="G86" s="26"/>
      <c r="H86" s="26"/>
      <c r="I86" s="26"/>
      <c r="J86" s="26"/>
      <c r="K86" s="26"/>
    </row>
    <row r="87" spans="7:11" ht="12.75">
      <c r="G87" s="26"/>
      <c r="H87" s="26"/>
      <c r="I87" s="26"/>
      <c r="J87" s="26"/>
      <c r="K87" s="26"/>
    </row>
    <row r="88" spans="7:11" ht="12.75">
      <c r="G88" s="26"/>
      <c r="H88" s="26"/>
      <c r="I88" s="26"/>
      <c r="J88" s="26"/>
      <c r="K88" s="26"/>
    </row>
    <row r="89" spans="7:11" ht="12.75">
      <c r="G89" s="26"/>
      <c r="H89" s="26"/>
      <c r="I89" s="26"/>
      <c r="J89" s="26"/>
      <c r="K89" s="26"/>
    </row>
    <row r="90" spans="7:11" ht="12.75">
      <c r="G90" s="26"/>
      <c r="H90" s="26"/>
      <c r="I90" s="26"/>
      <c r="J90" s="26"/>
      <c r="K90" s="26"/>
    </row>
    <row r="91" spans="7:11" ht="12.75">
      <c r="G91" s="26"/>
      <c r="H91" s="26"/>
      <c r="I91" s="26"/>
      <c r="J91" s="26"/>
      <c r="K91" s="26"/>
    </row>
    <row r="92" spans="7:11" ht="12.75">
      <c r="G92" s="26"/>
      <c r="H92" s="26"/>
      <c r="I92" s="26"/>
      <c r="J92" s="26"/>
      <c r="K92" s="26"/>
    </row>
    <row r="93" spans="7:11" ht="12.75">
      <c r="G93" s="26"/>
      <c r="H93" s="26"/>
      <c r="I93" s="26"/>
      <c r="J93" s="26"/>
      <c r="K93" s="26"/>
    </row>
    <row r="94" spans="7:11" ht="12.75">
      <c r="G94" s="26"/>
      <c r="H94" s="26"/>
      <c r="I94" s="26"/>
      <c r="J94" s="26"/>
      <c r="K94" s="26"/>
    </row>
    <row r="95" spans="7:11" ht="12.75">
      <c r="G95" s="26"/>
      <c r="H95" s="26"/>
      <c r="I95" s="26"/>
      <c r="J95" s="26"/>
      <c r="K95" s="26"/>
    </row>
    <row r="96" spans="7:11" ht="12.75">
      <c r="G96" s="26"/>
      <c r="H96" s="26"/>
      <c r="I96" s="26"/>
      <c r="J96" s="26"/>
      <c r="K96" s="26"/>
    </row>
    <row r="97" spans="7:11" ht="12.75">
      <c r="G97" s="26"/>
      <c r="H97" s="26"/>
      <c r="I97" s="26"/>
      <c r="J97" s="26"/>
      <c r="K97" s="26"/>
    </row>
    <row r="98" spans="7:11" ht="12.75">
      <c r="G98" s="26"/>
      <c r="H98" s="26"/>
      <c r="I98" s="26"/>
      <c r="J98" s="26"/>
      <c r="K98" s="26"/>
    </row>
    <row r="99" spans="7:11" ht="12.75">
      <c r="G99" s="26"/>
      <c r="H99" s="26"/>
      <c r="I99" s="26"/>
      <c r="J99" s="26"/>
      <c r="K99" s="26"/>
    </row>
    <row r="100" spans="7:11" ht="12.75">
      <c r="G100" s="26"/>
      <c r="H100" s="26"/>
      <c r="I100" s="26"/>
      <c r="J100" s="26"/>
      <c r="K100" s="26"/>
    </row>
    <row r="101" spans="7:11" ht="12.75">
      <c r="G101" s="26"/>
      <c r="H101" s="26"/>
      <c r="I101" s="26"/>
      <c r="J101" s="26"/>
      <c r="K101" s="26"/>
    </row>
    <row r="102" spans="7:11" ht="12.75">
      <c r="G102" s="26"/>
      <c r="H102" s="26"/>
      <c r="I102" s="26"/>
      <c r="J102" s="26"/>
      <c r="K102" s="26"/>
    </row>
    <row r="103" spans="7:11" ht="12.75">
      <c r="G103" s="26"/>
      <c r="H103" s="26"/>
      <c r="I103" s="26"/>
      <c r="J103" s="26"/>
      <c r="K103" s="26"/>
    </row>
    <row r="104" spans="7:11" ht="12.75">
      <c r="G104" s="26"/>
      <c r="H104" s="26"/>
      <c r="I104" s="26"/>
      <c r="J104" s="26"/>
      <c r="K104" s="26"/>
    </row>
    <row r="105" spans="7:11" ht="12.75">
      <c r="G105" s="26"/>
      <c r="H105" s="26"/>
      <c r="I105" s="26"/>
      <c r="J105" s="26"/>
      <c r="K105" s="26"/>
    </row>
    <row r="106" spans="7:11" ht="12.75">
      <c r="G106" s="26"/>
      <c r="H106" s="26"/>
      <c r="I106" s="26"/>
      <c r="J106" s="26"/>
      <c r="K106" s="26"/>
    </row>
    <row r="107" spans="7:11" ht="12.75">
      <c r="G107" s="26"/>
      <c r="H107" s="26"/>
      <c r="I107" s="26"/>
      <c r="J107" s="26"/>
      <c r="K107" s="26"/>
    </row>
    <row r="108" spans="7:11" ht="12.75">
      <c r="G108" s="26"/>
      <c r="H108" s="26"/>
      <c r="I108" s="26"/>
      <c r="J108" s="26"/>
      <c r="K108" s="26"/>
    </row>
    <row r="109" spans="7:11" ht="12.75">
      <c r="G109" s="26"/>
      <c r="H109" s="26"/>
      <c r="I109" s="26"/>
      <c r="J109" s="26"/>
      <c r="K109" s="26"/>
    </row>
    <row r="110" spans="7:11" ht="12.75">
      <c r="G110" s="26"/>
      <c r="H110" s="26"/>
      <c r="I110" s="26"/>
      <c r="J110" s="26"/>
      <c r="K110" s="26"/>
    </row>
    <row r="111" spans="7:11" ht="12.75">
      <c r="G111" s="26"/>
      <c r="H111" s="26"/>
      <c r="I111" s="26"/>
      <c r="J111" s="26"/>
      <c r="K111" s="26"/>
    </row>
    <row r="112" spans="7:11" ht="12.75">
      <c r="G112" s="26"/>
      <c r="H112" s="26"/>
      <c r="I112" s="26"/>
      <c r="J112" s="26"/>
      <c r="K112" s="26"/>
    </row>
    <row r="113" spans="7:11" ht="12.75">
      <c r="G113" s="26"/>
      <c r="H113" s="26"/>
      <c r="I113" s="26"/>
      <c r="J113" s="26"/>
      <c r="K113" s="26"/>
    </row>
    <row r="114" spans="7:11" ht="12.75">
      <c r="G114" s="26"/>
      <c r="H114" s="26"/>
      <c r="I114" s="26"/>
      <c r="J114" s="26"/>
      <c r="K114" s="26"/>
    </row>
    <row r="115" spans="7:11" ht="12.75">
      <c r="G115" s="26"/>
      <c r="H115" s="26"/>
      <c r="I115" s="26"/>
      <c r="J115" s="26"/>
      <c r="K115" s="26"/>
    </row>
    <row r="116" spans="7:11" ht="12.75">
      <c r="G116" s="26"/>
      <c r="H116" s="26"/>
      <c r="I116" s="26"/>
      <c r="J116" s="26"/>
      <c r="K116" s="26"/>
    </row>
    <row r="117" spans="7:11" ht="12.75">
      <c r="G117" s="26"/>
      <c r="H117" s="26"/>
      <c r="I117" s="26"/>
      <c r="J117" s="26"/>
      <c r="K117" s="26"/>
    </row>
    <row r="118" spans="7:11" ht="12.75">
      <c r="G118" s="26"/>
      <c r="H118" s="26"/>
      <c r="I118" s="26"/>
      <c r="J118" s="26"/>
      <c r="K118" s="26"/>
    </row>
    <row r="119" spans="7:11" ht="12.75">
      <c r="G119" s="26"/>
      <c r="H119" s="26"/>
      <c r="I119" s="26"/>
      <c r="J119" s="26"/>
      <c r="K119" s="26"/>
    </row>
    <row r="120" spans="7:11" ht="12.75">
      <c r="G120" s="26"/>
      <c r="H120" s="26"/>
      <c r="I120" s="26"/>
      <c r="J120" s="26"/>
      <c r="K120" s="26"/>
    </row>
    <row r="121" spans="7:11" ht="12.75">
      <c r="G121" s="26"/>
      <c r="H121" s="26"/>
      <c r="I121" s="26"/>
      <c r="J121" s="26"/>
      <c r="K121" s="26"/>
    </row>
    <row r="122" spans="7:11" ht="12.75">
      <c r="G122" s="26"/>
      <c r="H122" s="26"/>
      <c r="I122" s="26"/>
      <c r="J122" s="26"/>
      <c r="K122" s="26"/>
    </row>
    <row r="123" spans="7:11" ht="12.75">
      <c r="G123" s="26"/>
      <c r="H123" s="26"/>
      <c r="I123" s="26"/>
      <c r="J123" s="26"/>
      <c r="K123" s="26"/>
    </row>
    <row r="124" spans="7:11" ht="12.75">
      <c r="G124" s="26"/>
      <c r="H124" s="26"/>
      <c r="I124" s="26"/>
      <c r="J124" s="26"/>
      <c r="K124" s="26"/>
    </row>
    <row r="125" spans="7:11" ht="12.75">
      <c r="G125" s="26"/>
      <c r="H125" s="26"/>
      <c r="I125" s="26"/>
      <c r="J125" s="26"/>
      <c r="K125" s="26"/>
    </row>
    <row r="126" spans="7:11" ht="12.75">
      <c r="G126" s="26"/>
      <c r="H126" s="26"/>
      <c r="I126" s="26"/>
      <c r="J126" s="26"/>
      <c r="K126" s="26"/>
    </row>
    <row r="127" spans="7:11" ht="12.75">
      <c r="G127" s="26"/>
      <c r="H127" s="26"/>
      <c r="I127" s="26"/>
      <c r="J127" s="26"/>
      <c r="K127" s="26"/>
    </row>
    <row r="128" spans="7:11" ht="12.75">
      <c r="G128" s="26"/>
      <c r="H128" s="26"/>
      <c r="I128" s="26"/>
      <c r="J128" s="26"/>
      <c r="K128" s="26"/>
    </row>
    <row r="129" spans="7:11" ht="12.75">
      <c r="G129" s="26"/>
      <c r="H129" s="26"/>
      <c r="I129" s="26"/>
      <c r="J129" s="26"/>
      <c r="K129" s="26"/>
    </row>
    <row r="130" spans="7:11" ht="12.75">
      <c r="G130" s="26"/>
      <c r="H130" s="26"/>
      <c r="I130" s="26"/>
      <c r="J130" s="26"/>
      <c r="K130" s="26"/>
    </row>
    <row r="131" spans="7:11" ht="12.75">
      <c r="G131" s="26"/>
      <c r="H131" s="26"/>
      <c r="I131" s="26"/>
      <c r="J131" s="26"/>
      <c r="K131" s="26"/>
    </row>
    <row r="132" spans="7:11" ht="12.75">
      <c r="G132" s="26"/>
      <c r="H132" s="26"/>
      <c r="I132" s="26"/>
      <c r="J132" s="26"/>
      <c r="K132" s="26"/>
    </row>
    <row r="133" spans="7:11" ht="12.75">
      <c r="G133" s="26"/>
      <c r="H133" s="26"/>
      <c r="I133" s="26"/>
      <c r="J133" s="26"/>
      <c r="K133" s="26"/>
    </row>
    <row r="134" spans="7:11" ht="12.75">
      <c r="G134" s="26"/>
      <c r="H134" s="26"/>
      <c r="I134" s="26"/>
      <c r="J134" s="26"/>
      <c r="K134" s="26"/>
    </row>
    <row r="135" spans="7:11" ht="12.75">
      <c r="G135" s="26"/>
      <c r="H135" s="26"/>
      <c r="I135" s="26"/>
      <c r="J135" s="26"/>
      <c r="K135" s="26"/>
    </row>
    <row r="136" spans="7:11" ht="12.75">
      <c r="G136" s="26"/>
      <c r="H136" s="26"/>
      <c r="I136" s="26"/>
      <c r="J136" s="26"/>
      <c r="K136" s="26"/>
    </row>
    <row r="137" spans="7:11" ht="12.75">
      <c r="G137" s="26"/>
      <c r="H137" s="26"/>
      <c r="I137" s="26"/>
      <c r="J137" s="26"/>
      <c r="K137" s="26"/>
    </row>
    <row r="138" spans="7:11" ht="12.75">
      <c r="G138" s="26"/>
      <c r="H138" s="26"/>
      <c r="I138" s="26"/>
      <c r="J138" s="26"/>
      <c r="K138" s="26"/>
    </row>
    <row r="139" spans="7:11" ht="12.75">
      <c r="G139" s="26"/>
      <c r="H139" s="26"/>
      <c r="I139" s="26"/>
      <c r="J139" s="26"/>
      <c r="K139" s="26"/>
    </row>
    <row r="140" spans="7:11" ht="12.75">
      <c r="G140" s="26"/>
      <c r="H140" s="26"/>
      <c r="I140" s="26"/>
      <c r="J140" s="26"/>
      <c r="K140" s="26"/>
    </row>
    <row r="141" spans="7:11" ht="12.75">
      <c r="G141" s="26"/>
      <c r="H141" s="26"/>
      <c r="I141" s="26"/>
      <c r="J141" s="26"/>
      <c r="K141" s="26"/>
    </row>
    <row r="142" spans="7:11" ht="12.75">
      <c r="G142" s="26"/>
      <c r="H142" s="26"/>
      <c r="I142" s="26"/>
      <c r="J142" s="26"/>
      <c r="K142" s="26"/>
    </row>
    <row r="143" spans="7:11" ht="12.75">
      <c r="G143" s="26"/>
      <c r="H143" s="26"/>
      <c r="I143" s="26"/>
      <c r="J143" s="26"/>
      <c r="K143" s="26"/>
    </row>
    <row r="144" spans="7:11" ht="12.75">
      <c r="G144" s="26"/>
      <c r="H144" s="26"/>
      <c r="I144" s="26"/>
      <c r="J144" s="26"/>
      <c r="K144" s="26"/>
    </row>
    <row r="145" spans="7:11" ht="12.75">
      <c r="G145" s="26"/>
      <c r="H145" s="26"/>
      <c r="I145" s="26"/>
      <c r="J145" s="26"/>
      <c r="K145" s="26"/>
    </row>
    <row r="146" spans="7:11" ht="12.75">
      <c r="G146" s="26"/>
      <c r="H146" s="26"/>
      <c r="I146" s="26"/>
      <c r="J146" s="26"/>
      <c r="K146" s="26"/>
    </row>
    <row r="147" spans="7:11" ht="12.75">
      <c r="G147" s="26"/>
      <c r="H147" s="26"/>
      <c r="I147" s="26"/>
      <c r="J147" s="26"/>
      <c r="K147" s="26"/>
    </row>
    <row r="148" spans="7:11" ht="12.75">
      <c r="G148" s="26"/>
      <c r="H148" s="26"/>
      <c r="I148" s="26"/>
      <c r="J148" s="26"/>
      <c r="K148" s="26"/>
    </row>
    <row r="149" spans="7:11" ht="12.75">
      <c r="G149" s="26"/>
      <c r="H149" s="26"/>
      <c r="I149" s="26"/>
      <c r="J149" s="26"/>
      <c r="K149" s="26"/>
    </row>
    <row r="150" spans="7:11" ht="12.75">
      <c r="G150" s="26"/>
      <c r="H150" s="26"/>
      <c r="I150" s="26"/>
      <c r="J150" s="26"/>
      <c r="K150" s="26"/>
    </row>
    <row r="151" spans="7:11" ht="12.75">
      <c r="G151" s="26"/>
      <c r="H151" s="26"/>
      <c r="I151" s="26"/>
      <c r="J151" s="26"/>
      <c r="K151" s="26"/>
    </row>
    <row r="152" spans="7:11" ht="12.75">
      <c r="G152" s="26"/>
      <c r="H152" s="26"/>
      <c r="I152" s="26"/>
      <c r="J152" s="26"/>
      <c r="K152" s="26"/>
    </row>
    <row r="153" spans="7:11" ht="12.75">
      <c r="G153" s="26"/>
      <c r="H153" s="26"/>
      <c r="I153" s="26"/>
      <c r="J153" s="26"/>
      <c r="K153" s="26"/>
    </row>
    <row r="154" spans="7:11" ht="12.75">
      <c r="G154" s="26"/>
      <c r="H154" s="26"/>
      <c r="I154" s="26"/>
      <c r="J154" s="26"/>
      <c r="K154" s="26"/>
    </row>
    <row r="155" spans="7:11" ht="12.75">
      <c r="G155" s="26"/>
      <c r="H155" s="26"/>
      <c r="I155" s="26"/>
      <c r="J155" s="26"/>
      <c r="K155" s="26"/>
    </row>
    <row r="156" spans="7:11" ht="12.75">
      <c r="G156" s="26"/>
      <c r="H156" s="26"/>
      <c r="I156" s="26"/>
      <c r="J156" s="26"/>
      <c r="K156" s="26"/>
    </row>
    <row r="157" spans="7:11" ht="12.75">
      <c r="G157" s="26"/>
      <c r="H157" s="26"/>
      <c r="I157" s="26"/>
      <c r="J157" s="26"/>
      <c r="K157" s="26"/>
    </row>
    <row r="158" spans="7:11" ht="12.75">
      <c r="G158" s="26"/>
      <c r="H158" s="26"/>
      <c r="I158" s="26"/>
      <c r="J158" s="26"/>
      <c r="K158" s="26"/>
    </row>
    <row r="159" spans="7:11" ht="12.75">
      <c r="G159" s="26"/>
      <c r="H159" s="26"/>
      <c r="I159" s="26"/>
      <c r="J159" s="26"/>
      <c r="K159" s="26"/>
    </row>
    <row r="160" spans="7:11" ht="12.75">
      <c r="G160" s="26"/>
      <c r="H160" s="26"/>
      <c r="I160" s="26"/>
      <c r="J160" s="26"/>
      <c r="K160" s="26"/>
    </row>
    <row r="161" spans="7:11" ht="12.75">
      <c r="G161" s="26"/>
      <c r="H161" s="26"/>
      <c r="I161" s="26"/>
      <c r="J161" s="26"/>
      <c r="K161" s="26"/>
    </row>
    <row r="162" spans="7:11" ht="12.75">
      <c r="G162" s="26"/>
      <c r="H162" s="26"/>
      <c r="I162" s="26"/>
      <c r="J162" s="26"/>
      <c r="K162" s="26"/>
    </row>
    <row r="163" spans="7:11" ht="12.75">
      <c r="G163" s="26"/>
      <c r="H163" s="26"/>
      <c r="I163" s="26"/>
      <c r="J163" s="26"/>
      <c r="K163" s="26"/>
    </row>
    <row r="164" spans="7:11" ht="12.75">
      <c r="G164" s="26"/>
      <c r="H164" s="26"/>
      <c r="I164" s="26"/>
      <c r="J164" s="26"/>
      <c r="K164" s="26"/>
    </row>
    <row r="165" spans="7:11" ht="12.75">
      <c r="G165" s="26"/>
      <c r="H165" s="26"/>
      <c r="I165" s="26"/>
      <c r="J165" s="26"/>
      <c r="K165" s="26"/>
    </row>
    <row r="166" spans="7:11" ht="12.75">
      <c r="G166" s="26"/>
      <c r="H166" s="26"/>
      <c r="I166" s="26"/>
      <c r="J166" s="26"/>
      <c r="K166" s="26"/>
    </row>
    <row r="167" spans="7:11" ht="12.75">
      <c r="G167" s="26"/>
      <c r="H167" s="26"/>
      <c r="I167" s="26"/>
      <c r="J167" s="26"/>
      <c r="K167" s="26"/>
    </row>
    <row r="168" spans="7:11" ht="12.75">
      <c r="G168" s="26"/>
      <c r="H168" s="26"/>
      <c r="I168" s="26"/>
      <c r="J168" s="26"/>
      <c r="K168" s="26"/>
    </row>
    <row r="169" spans="7:11" ht="12.75">
      <c r="G169" s="26"/>
      <c r="H169" s="26"/>
      <c r="I169" s="26"/>
      <c r="J169" s="26"/>
      <c r="K169" s="26"/>
    </row>
    <row r="170" spans="7:11" ht="12.75">
      <c r="G170" s="26"/>
      <c r="H170" s="26"/>
      <c r="I170" s="26"/>
      <c r="J170" s="26"/>
      <c r="K170" s="26"/>
    </row>
    <row r="171" spans="7:11" ht="12.75">
      <c r="G171" s="26"/>
      <c r="H171" s="26"/>
      <c r="I171" s="26"/>
      <c r="J171" s="26"/>
      <c r="K171" s="26"/>
    </row>
    <row r="172" spans="7:11" ht="12.75">
      <c r="G172" s="26"/>
      <c r="H172" s="26"/>
      <c r="I172" s="26"/>
      <c r="J172" s="26"/>
      <c r="K172" s="26"/>
    </row>
    <row r="173" spans="7:11" ht="12.75">
      <c r="G173" s="26"/>
      <c r="H173" s="26"/>
      <c r="I173" s="26"/>
      <c r="J173" s="26"/>
      <c r="K173" s="26"/>
    </row>
    <row r="174" spans="7:11" ht="12.75">
      <c r="G174" s="26"/>
      <c r="H174" s="26"/>
      <c r="I174" s="26"/>
      <c r="J174" s="26"/>
      <c r="K174" s="26"/>
    </row>
    <row r="175" spans="7:11" ht="12.75">
      <c r="G175" s="26"/>
      <c r="H175" s="26"/>
      <c r="I175" s="26"/>
      <c r="J175" s="26"/>
      <c r="K175" s="26"/>
    </row>
    <row r="176" spans="7:11" ht="12.75">
      <c r="G176" s="26"/>
      <c r="H176" s="26"/>
      <c r="I176" s="26"/>
      <c r="J176" s="26"/>
      <c r="K176" s="26"/>
    </row>
    <row r="177" spans="7:11" ht="12.75">
      <c r="G177" s="26"/>
      <c r="H177" s="26"/>
      <c r="I177" s="26"/>
      <c r="J177" s="26"/>
      <c r="K177" s="26"/>
    </row>
    <row r="178" spans="7:11" ht="12.75">
      <c r="G178" s="26"/>
      <c r="H178" s="26"/>
      <c r="I178" s="26"/>
      <c r="J178" s="26"/>
      <c r="K178" s="26"/>
    </row>
    <row r="179" spans="7:11" ht="12.75">
      <c r="G179" s="26"/>
      <c r="H179" s="26"/>
      <c r="I179" s="26"/>
      <c r="J179" s="26"/>
      <c r="K179" s="26"/>
    </row>
    <row r="180" spans="7:11" ht="12.75">
      <c r="G180" s="26"/>
      <c r="H180" s="26"/>
      <c r="I180" s="26"/>
      <c r="J180" s="26"/>
      <c r="K180" s="26"/>
    </row>
    <row r="181" spans="7:11" ht="12.75">
      <c r="G181" s="26"/>
      <c r="H181" s="26"/>
      <c r="I181" s="26"/>
      <c r="J181" s="26"/>
      <c r="K181" s="26"/>
    </row>
    <row r="182" spans="7:11" ht="12.75">
      <c r="G182" s="26"/>
      <c r="H182" s="26"/>
      <c r="I182" s="26"/>
      <c r="J182" s="26"/>
      <c r="K182" s="26"/>
    </row>
    <row r="183" spans="7:11" ht="12.75">
      <c r="G183" s="26"/>
      <c r="H183" s="26"/>
      <c r="I183" s="26"/>
      <c r="J183" s="26"/>
      <c r="K183" s="26"/>
    </row>
    <row r="184" spans="7:11" ht="12.75">
      <c r="G184" s="26"/>
      <c r="H184" s="26"/>
      <c r="I184" s="26"/>
      <c r="J184" s="26"/>
      <c r="K184" s="26"/>
    </row>
    <row r="185" spans="7:11" ht="12.75">
      <c r="G185" s="26"/>
      <c r="H185" s="26"/>
      <c r="I185" s="26"/>
      <c r="J185" s="26"/>
      <c r="K185" s="26"/>
    </row>
    <row r="186" spans="7:11" ht="12.75">
      <c r="G186" s="26"/>
      <c r="H186" s="26"/>
      <c r="I186" s="26"/>
      <c r="J186" s="26"/>
      <c r="K186" s="26"/>
    </row>
    <row r="187" spans="7:11" ht="12.75">
      <c r="G187" s="26"/>
      <c r="H187" s="26"/>
      <c r="I187" s="26"/>
      <c r="J187" s="26"/>
      <c r="K187" s="26"/>
    </row>
    <row r="188" spans="7:11" ht="12.75">
      <c r="G188" s="26"/>
      <c r="H188" s="26"/>
      <c r="I188" s="26"/>
      <c r="J188" s="26"/>
      <c r="K188" s="26"/>
    </row>
    <row r="189" spans="7:11" ht="12.75">
      <c r="G189" s="26"/>
      <c r="H189" s="26"/>
      <c r="I189" s="26"/>
      <c r="J189" s="26"/>
      <c r="K189" s="26"/>
    </row>
    <row r="190" spans="7:11" ht="12.75">
      <c r="G190" s="26"/>
      <c r="H190" s="26"/>
      <c r="I190" s="26"/>
      <c r="J190" s="26"/>
      <c r="K190" s="26"/>
    </row>
    <row r="191" spans="7:11" ht="12.75">
      <c r="G191" s="26"/>
      <c r="H191" s="26"/>
      <c r="I191" s="26"/>
      <c r="J191" s="26"/>
      <c r="K191" s="26"/>
    </row>
    <row r="192" spans="7:11" ht="12.75">
      <c r="G192" s="26"/>
      <c r="H192" s="26"/>
      <c r="I192" s="26"/>
      <c r="J192" s="26"/>
      <c r="K192" s="26"/>
    </row>
    <row r="193" spans="7:11" ht="12.75">
      <c r="G193" s="26"/>
      <c r="H193" s="26"/>
      <c r="I193" s="26"/>
      <c r="J193" s="26"/>
      <c r="K193" s="26"/>
    </row>
    <row r="194" spans="7:11" ht="12.75">
      <c r="G194" s="26"/>
      <c r="H194" s="26"/>
      <c r="I194" s="26"/>
      <c r="J194" s="26"/>
      <c r="K194" s="26"/>
    </row>
    <row r="195" spans="7:11" ht="12.75">
      <c r="G195" s="26"/>
      <c r="H195" s="26"/>
      <c r="I195" s="26"/>
      <c r="J195" s="26"/>
      <c r="K195" s="26"/>
    </row>
    <row r="196" spans="7:11" ht="12.75">
      <c r="G196" s="26"/>
      <c r="H196" s="26"/>
      <c r="I196" s="26"/>
      <c r="J196" s="26"/>
      <c r="K196" s="26"/>
    </row>
    <row r="197" spans="7:11" ht="12.75">
      <c r="G197" s="26"/>
      <c r="H197" s="26"/>
      <c r="I197" s="26"/>
      <c r="J197" s="26"/>
      <c r="K197" s="26"/>
    </row>
    <row r="198" spans="7:11" ht="12.75">
      <c r="G198" s="26"/>
      <c r="H198" s="26"/>
      <c r="I198" s="26"/>
      <c r="J198" s="26"/>
      <c r="K198" s="26"/>
    </row>
    <row r="199" spans="7:11" ht="12.75">
      <c r="G199" s="26"/>
      <c r="H199" s="26"/>
      <c r="I199" s="26"/>
      <c r="J199" s="26"/>
      <c r="K199" s="26"/>
    </row>
    <row r="200" spans="7:11" ht="12.75">
      <c r="G200" s="26"/>
      <c r="H200" s="26"/>
      <c r="I200" s="26"/>
      <c r="J200" s="26"/>
      <c r="K200" s="26"/>
    </row>
    <row r="201" spans="7:11" ht="12.75">
      <c r="G201" s="26"/>
      <c r="H201" s="26"/>
      <c r="I201" s="26"/>
      <c r="J201" s="26"/>
      <c r="K201" s="26"/>
    </row>
    <row r="202" spans="7:11" ht="12.75">
      <c r="G202" s="26"/>
      <c r="H202" s="26"/>
      <c r="I202" s="26"/>
      <c r="J202" s="26"/>
      <c r="K202" s="26"/>
    </row>
    <row r="203" spans="7:11" ht="12.75">
      <c r="G203" s="26"/>
      <c r="H203" s="26"/>
      <c r="I203" s="26"/>
      <c r="J203" s="26"/>
      <c r="K203" s="26"/>
    </row>
    <row r="204" spans="7:11" ht="12.75">
      <c r="G204" s="26"/>
      <c r="H204" s="26"/>
      <c r="I204" s="26"/>
      <c r="J204" s="26"/>
      <c r="K204" s="26"/>
    </row>
    <row r="205" spans="7:11" ht="12.75">
      <c r="G205" s="26"/>
      <c r="H205" s="26"/>
      <c r="I205" s="26"/>
      <c r="J205" s="26"/>
      <c r="K205" s="26"/>
    </row>
    <row r="206" spans="7:11" ht="12.75">
      <c r="G206" s="26"/>
      <c r="H206" s="26"/>
      <c r="I206" s="26"/>
      <c r="J206" s="26"/>
      <c r="K206" s="26"/>
    </row>
    <row r="207" spans="7:11" ht="12.75">
      <c r="G207" s="26"/>
      <c r="H207" s="26"/>
      <c r="I207" s="26"/>
      <c r="J207" s="26"/>
      <c r="K207" s="26"/>
    </row>
    <row r="208" spans="7:11" ht="12.75">
      <c r="G208" s="26"/>
      <c r="H208" s="26"/>
      <c r="I208" s="26"/>
      <c r="J208" s="26"/>
      <c r="K208" s="26"/>
    </row>
    <row r="209" spans="7:11" ht="12.75">
      <c r="G209" s="26"/>
      <c r="H209" s="26"/>
      <c r="I209" s="26"/>
      <c r="J209" s="26"/>
      <c r="K209" s="26"/>
    </row>
    <row r="210" spans="7:11" ht="12.75">
      <c r="G210" s="26"/>
      <c r="H210" s="26"/>
      <c r="I210" s="26"/>
      <c r="J210" s="26"/>
      <c r="K210" s="26"/>
    </row>
    <row r="211" spans="7:11" ht="12.75">
      <c r="G211" s="26"/>
      <c r="H211" s="26"/>
      <c r="I211" s="26"/>
      <c r="J211" s="26"/>
      <c r="K211" s="26"/>
    </row>
    <row r="212" spans="7:11" ht="12.75">
      <c r="G212" s="26"/>
      <c r="H212" s="26"/>
      <c r="I212" s="26"/>
      <c r="J212" s="26"/>
      <c r="K212" s="26"/>
    </row>
    <row r="213" spans="7:11" ht="12.75">
      <c r="G213" s="26"/>
      <c r="H213" s="26"/>
      <c r="I213" s="26"/>
      <c r="J213" s="26"/>
      <c r="K213" s="26"/>
    </row>
    <row r="214" spans="7:11" ht="12.75">
      <c r="G214" s="26"/>
      <c r="H214" s="26"/>
      <c r="I214" s="26"/>
      <c r="J214" s="26"/>
      <c r="K214" s="26"/>
    </row>
    <row r="215" spans="7:11" ht="12.75">
      <c r="G215" s="26"/>
      <c r="H215" s="26"/>
      <c r="I215" s="26"/>
      <c r="J215" s="26"/>
      <c r="K215" s="26"/>
    </row>
    <row r="216" spans="7:11" ht="12.75">
      <c r="G216" s="26"/>
      <c r="H216" s="26"/>
      <c r="I216" s="26"/>
      <c r="J216" s="26"/>
      <c r="K216" s="26"/>
    </row>
    <row r="217" spans="7:11" ht="12.75">
      <c r="G217" s="26"/>
      <c r="H217" s="26"/>
      <c r="I217" s="26"/>
      <c r="J217" s="26"/>
      <c r="K217" s="26"/>
    </row>
    <row r="218" spans="7:11" ht="12.75">
      <c r="G218" s="26"/>
      <c r="H218" s="26"/>
      <c r="I218" s="26"/>
      <c r="J218" s="26"/>
      <c r="K218" s="26"/>
    </row>
    <row r="219" spans="7:11" ht="12.75">
      <c r="G219" s="26"/>
      <c r="H219" s="26"/>
      <c r="I219" s="26"/>
      <c r="J219" s="26"/>
      <c r="K219" s="26"/>
    </row>
    <row r="220" spans="7:11" ht="12.75">
      <c r="G220" s="26"/>
      <c r="H220" s="26"/>
      <c r="I220" s="26"/>
      <c r="J220" s="26"/>
      <c r="K220" s="26"/>
    </row>
    <row r="221" spans="7:11" ht="12.75">
      <c r="G221" s="26"/>
      <c r="H221" s="26"/>
      <c r="I221" s="26"/>
      <c r="J221" s="26"/>
      <c r="K221" s="26"/>
    </row>
    <row r="222" spans="7:11" ht="12.75">
      <c r="G222" s="26"/>
      <c r="H222" s="26"/>
      <c r="I222" s="26"/>
      <c r="J222" s="26"/>
      <c r="K222" s="26"/>
    </row>
    <row r="223" spans="7:11" ht="12.75">
      <c r="G223" s="26"/>
      <c r="H223" s="26"/>
      <c r="I223" s="26"/>
      <c r="J223" s="26"/>
      <c r="K223" s="26"/>
    </row>
    <row r="224" spans="7:11" ht="12.75">
      <c r="G224" s="26"/>
      <c r="H224" s="26"/>
      <c r="I224" s="26"/>
      <c r="J224" s="26"/>
      <c r="K224" s="26"/>
    </row>
    <row r="225" spans="7:11" ht="12.75">
      <c r="G225" s="26"/>
      <c r="H225" s="26"/>
      <c r="I225" s="26"/>
      <c r="J225" s="26"/>
      <c r="K225" s="26"/>
    </row>
    <row r="226" spans="7:11" ht="12.75">
      <c r="G226" s="26"/>
      <c r="H226" s="26"/>
      <c r="I226" s="26"/>
      <c r="J226" s="26"/>
      <c r="K226" s="26"/>
    </row>
    <row r="227" spans="7:11" ht="12.75">
      <c r="G227" s="26"/>
      <c r="H227" s="26"/>
      <c r="I227" s="26"/>
      <c r="J227" s="26"/>
      <c r="K227" s="26"/>
    </row>
    <row r="228" spans="7:11" ht="12.75">
      <c r="G228" s="26"/>
      <c r="H228" s="26"/>
      <c r="I228" s="26"/>
      <c r="J228" s="26"/>
      <c r="K228" s="26"/>
    </row>
    <row r="229" spans="7:11" ht="12.75">
      <c r="G229" s="26"/>
      <c r="H229" s="26"/>
      <c r="I229" s="26"/>
      <c r="J229" s="26"/>
      <c r="K229" s="26"/>
    </row>
    <row r="230" spans="7:11" ht="12.75">
      <c r="G230" s="26"/>
      <c r="H230" s="26"/>
      <c r="I230" s="26"/>
      <c r="J230" s="26"/>
      <c r="K230" s="26"/>
    </row>
    <row r="231" spans="7:11" ht="12.75">
      <c r="G231" s="26"/>
      <c r="H231" s="26"/>
      <c r="I231" s="26"/>
      <c r="J231" s="26"/>
      <c r="K231" s="26"/>
    </row>
    <row r="232" spans="7:11" ht="12.75">
      <c r="G232" s="26"/>
      <c r="H232" s="26"/>
      <c r="I232" s="26"/>
      <c r="J232" s="26"/>
      <c r="K232" s="26"/>
    </row>
    <row r="233" spans="7:11" ht="12.75">
      <c r="G233" s="26"/>
      <c r="H233" s="26"/>
      <c r="I233" s="26"/>
      <c r="J233" s="26"/>
      <c r="K233" s="26"/>
    </row>
    <row r="234" spans="7:11" ht="12.75">
      <c r="G234" s="26"/>
      <c r="H234" s="26"/>
      <c r="I234" s="26"/>
      <c r="J234" s="26"/>
      <c r="K234" s="26"/>
    </row>
    <row r="235" spans="7:11" ht="12.75">
      <c r="G235" s="26"/>
      <c r="H235" s="26"/>
      <c r="I235" s="26"/>
      <c r="J235" s="26"/>
      <c r="K235" s="26"/>
    </row>
    <row r="236" spans="7:11" ht="12.75">
      <c r="G236" s="26"/>
      <c r="H236" s="26"/>
      <c r="I236" s="26"/>
      <c r="J236" s="26"/>
      <c r="K236" s="26"/>
    </row>
    <row r="237" spans="7:11" ht="12.75">
      <c r="G237" s="26"/>
      <c r="H237" s="26"/>
      <c r="I237" s="26"/>
      <c r="J237" s="26"/>
      <c r="K237" s="26"/>
    </row>
    <row r="238" spans="7:11" ht="12.75">
      <c r="G238" s="26"/>
      <c r="H238" s="26"/>
      <c r="I238" s="26"/>
      <c r="J238" s="26"/>
      <c r="K238" s="26"/>
    </row>
    <row r="239" spans="7:11" ht="12.75">
      <c r="G239" s="26"/>
      <c r="H239" s="26"/>
      <c r="I239" s="26"/>
      <c r="J239" s="26"/>
      <c r="K239" s="26"/>
    </row>
    <row r="240" spans="7:11" ht="12.75">
      <c r="G240" s="26"/>
      <c r="H240" s="26"/>
      <c r="I240" s="26"/>
      <c r="J240" s="26"/>
      <c r="K240" s="26"/>
    </row>
    <row r="241" spans="7:11" ht="12.75">
      <c r="G241" s="26"/>
      <c r="H241" s="26"/>
      <c r="I241" s="26"/>
      <c r="J241" s="26"/>
      <c r="K241" s="26"/>
    </row>
    <row r="242" spans="7:11" ht="12.75">
      <c r="G242" s="26"/>
      <c r="H242" s="26"/>
      <c r="I242" s="26"/>
      <c r="J242" s="26"/>
      <c r="K242" s="26"/>
    </row>
    <row r="243" spans="7:11" ht="12.75">
      <c r="G243" s="26"/>
      <c r="H243" s="26"/>
      <c r="I243" s="26"/>
      <c r="J243" s="26"/>
      <c r="K243" s="26"/>
    </row>
    <row r="244" spans="7:11" ht="12.75">
      <c r="G244" s="26"/>
      <c r="H244" s="26"/>
      <c r="I244" s="26"/>
      <c r="J244" s="26"/>
      <c r="K244" s="26"/>
    </row>
    <row r="245" spans="7:11" ht="12.75">
      <c r="G245" s="26"/>
      <c r="H245" s="26"/>
      <c r="I245" s="26"/>
      <c r="J245" s="26"/>
      <c r="K245" s="26"/>
    </row>
    <row r="246" spans="7:11" ht="12.75">
      <c r="G246" s="26"/>
      <c r="H246" s="26"/>
      <c r="I246" s="26"/>
      <c r="J246" s="26"/>
      <c r="K246" s="26"/>
    </row>
    <row r="247" spans="7:11" ht="12.75">
      <c r="G247" s="26"/>
      <c r="H247" s="26"/>
      <c r="I247" s="26"/>
      <c r="J247" s="26"/>
      <c r="K247" s="26"/>
    </row>
    <row r="248" spans="7:11" ht="12.75">
      <c r="G248" s="26"/>
      <c r="H248" s="26"/>
      <c r="I248" s="26"/>
      <c r="J248" s="26"/>
      <c r="K248" s="26"/>
    </row>
    <row r="249" spans="7:11" ht="12.75">
      <c r="G249" s="26"/>
      <c r="H249" s="26"/>
      <c r="I249" s="26"/>
      <c r="J249" s="26"/>
      <c r="K249" s="26"/>
    </row>
    <row r="250" spans="7:11" ht="12.75">
      <c r="G250" s="26"/>
      <c r="H250" s="26"/>
      <c r="I250" s="26"/>
      <c r="J250" s="26"/>
      <c r="K250" s="26"/>
    </row>
    <row r="251" spans="7:11" ht="12.75">
      <c r="G251" s="26"/>
      <c r="H251" s="26"/>
      <c r="I251" s="26"/>
      <c r="J251" s="26"/>
      <c r="K251" s="26"/>
    </row>
    <row r="252" spans="7:11" ht="12.75">
      <c r="G252" s="26"/>
      <c r="H252" s="26"/>
      <c r="I252" s="26"/>
      <c r="J252" s="26"/>
      <c r="K252" s="26"/>
    </row>
    <row r="253" spans="7:11" ht="12.75">
      <c r="G253" s="26"/>
      <c r="H253" s="26"/>
      <c r="I253" s="26"/>
      <c r="J253" s="26"/>
      <c r="K253" s="26"/>
    </row>
    <row r="254" spans="7:11" ht="12.75">
      <c r="G254" s="26"/>
      <c r="H254" s="26"/>
      <c r="I254" s="26"/>
      <c r="J254" s="26"/>
      <c r="K254" s="26"/>
    </row>
    <row r="255" spans="7:11" ht="12.75">
      <c r="G255" s="26"/>
      <c r="H255" s="26"/>
      <c r="I255" s="26"/>
      <c r="J255" s="26"/>
      <c r="K255" s="26"/>
    </row>
    <row r="256" spans="7:11" ht="12.75">
      <c r="G256" s="26"/>
      <c r="H256" s="26"/>
      <c r="I256" s="26"/>
      <c r="J256" s="26"/>
      <c r="K256" s="26"/>
    </row>
    <row r="257" spans="7:11" ht="12.75">
      <c r="G257" s="26"/>
      <c r="H257" s="26"/>
      <c r="I257" s="26"/>
      <c r="J257" s="26"/>
      <c r="K257" s="26"/>
    </row>
    <row r="258" spans="7:11" ht="12.75">
      <c r="G258" s="26"/>
      <c r="H258" s="26"/>
      <c r="I258" s="26"/>
      <c r="J258" s="26"/>
      <c r="K258" s="26"/>
    </row>
    <row r="259" spans="7:11" ht="12.75">
      <c r="G259" s="26"/>
      <c r="H259" s="26"/>
      <c r="I259" s="26"/>
      <c r="J259" s="26"/>
      <c r="K259" s="26"/>
    </row>
    <row r="260" spans="7:11" ht="12.75">
      <c r="G260" s="26"/>
      <c r="H260" s="26"/>
      <c r="I260" s="26"/>
      <c r="J260" s="26"/>
      <c r="K260" s="26"/>
    </row>
    <row r="261" spans="7:11" ht="12.75">
      <c r="G261" s="26"/>
      <c r="H261" s="26"/>
      <c r="I261" s="26"/>
      <c r="J261" s="26"/>
      <c r="K261" s="26"/>
    </row>
    <row r="262" spans="7:11" ht="12.75">
      <c r="G262" s="26"/>
      <c r="H262" s="26"/>
      <c r="I262" s="26"/>
      <c r="J262" s="26"/>
      <c r="K262" s="26"/>
    </row>
    <row r="263" spans="7:11" ht="12.75">
      <c r="G263" s="26"/>
      <c r="H263" s="26"/>
      <c r="I263" s="26"/>
      <c r="J263" s="26"/>
      <c r="K263" s="26"/>
    </row>
    <row r="264" spans="7:11" ht="12.75">
      <c r="G264" s="26"/>
      <c r="H264" s="26"/>
      <c r="I264" s="26"/>
      <c r="J264" s="26"/>
      <c r="K264" s="26"/>
    </row>
    <row r="265" spans="7:11" ht="12.75">
      <c r="G265" s="26"/>
      <c r="H265" s="26"/>
      <c r="I265" s="26"/>
      <c r="J265" s="26"/>
      <c r="K265" s="26"/>
    </row>
    <row r="266" spans="7:11" ht="12.75">
      <c r="G266" s="26"/>
      <c r="H266" s="26"/>
      <c r="I266" s="26"/>
      <c r="J266" s="26"/>
      <c r="K266" s="26"/>
    </row>
    <row r="267" spans="7:11" ht="12.75">
      <c r="G267" s="26"/>
      <c r="H267" s="26"/>
      <c r="I267" s="26"/>
      <c r="J267" s="26"/>
      <c r="K267" s="26"/>
    </row>
    <row r="268" spans="7:11" ht="12.75">
      <c r="G268" s="26"/>
      <c r="H268" s="26"/>
      <c r="I268" s="26"/>
      <c r="J268" s="26"/>
      <c r="K268" s="26"/>
    </row>
    <row r="269" spans="7:11" ht="12.75">
      <c r="G269" s="26"/>
      <c r="H269" s="26"/>
      <c r="I269" s="26"/>
      <c r="J269" s="26"/>
      <c r="K269" s="26"/>
    </row>
    <row r="270" spans="7:11" ht="12.75">
      <c r="G270" s="26"/>
      <c r="H270" s="26"/>
      <c r="I270" s="26"/>
      <c r="J270" s="26"/>
      <c r="K270" s="26"/>
    </row>
    <row r="271" spans="7:11" ht="12.75">
      <c r="G271" s="26"/>
      <c r="H271" s="26"/>
      <c r="I271" s="26"/>
      <c r="J271" s="26"/>
      <c r="K271" s="26"/>
    </row>
    <row r="272" spans="7:11" ht="12.75">
      <c r="G272" s="26"/>
      <c r="H272" s="26"/>
      <c r="I272" s="26"/>
      <c r="J272" s="26"/>
      <c r="K272" s="26"/>
    </row>
    <row r="273" spans="7:11" ht="12.75">
      <c r="G273" s="26"/>
      <c r="H273" s="26"/>
      <c r="I273" s="26"/>
      <c r="J273" s="26"/>
      <c r="K273" s="26"/>
    </row>
    <row r="274" spans="7:11" ht="12.75">
      <c r="G274" s="26"/>
      <c r="H274" s="26"/>
      <c r="I274" s="26"/>
      <c r="J274" s="26"/>
      <c r="K274" s="26"/>
    </row>
    <row r="275" spans="7:11" ht="12.75">
      <c r="G275" s="26"/>
      <c r="H275" s="26"/>
      <c r="I275" s="26"/>
      <c r="J275" s="26"/>
      <c r="K275" s="26"/>
    </row>
    <row r="276" spans="7:11" ht="12.75">
      <c r="G276" s="26"/>
      <c r="H276" s="26"/>
      <c r="I276" s="26"/>
      <c r="J276" s="26"/>
      <c r="K276" s="26"/>
    </row>
    <row r="277" spans="7:11" ht="12.75">
      <c r="G277" s="26"/>
      <c r="H277" s="26"/>
      <c r="I277" s="26"/>
      <c r="J277" s="26"/>
      <c r="K277" s="26"/>
    </row>
    <row r="278" spans="7:11" ht="12.75">
      <c r="G278" s="26"/>
      <c r="H278" s="26"/>
      <c r="I278" s="26"/>
      <c r="J278" s="26"/>
      <c r="K278" s="26"/>
    </row>
    <row r="279" spans="7:11" ht="12.75">
      <c r="G279" s="26"/>
      <c r="H279" s="26"/>
      <c r="I279" s="26"/>
      <c r="J279" s="26"/>
      <c r="K279" s="26"/>
    </row>
    <row r="280" spans="7:11" ht="12.75">
      <c r="G280" s="26"/>
      <c r="H280" s="26"/>
      <c r="I280" s="26"/>
      <c r="J280" s="26"/>
      <c r="K280" s="26"/>
    </row>
    <row r="281" spans="7:11" ht="12.75">
      <c r="G281" s="26"/>
      <c r="H281" s="26"/>
      <c r="I281" s="26"/>
      <c r="J281" s="26"/>
      <c r="K281" s="26"/>
    </row>
    <row r="282" spans="7:11" ht="12.75">
      <c r="G282" s="26"/>
      <c r="H282" s="26"/>
      <c r="I282" s="26"/>
      <c r="J282" s="26"/>
      <c r="K282" s="26"/>
    </row>
    <row r="283" spans="7:11" ht="12.75">
      <c r="G283" s="26"/>
      <c r="H283" s="26"/>
      <c r="I283" s="26"/>
      <c r="J283" s="26"/>
      <c r="K283" s="26"/>
    </row>
    <row r="284" spans="7:11" ht="12.75">
      <c r="G284" s="26"/>
      <c r="H284" s="26"/>
      <c r="I284" s="26"/>
      <c r="J284" s="26"/>
      <c r="K284" s="26"/>
    </row>
    <row r="285" spans="7:11" ht="12.75">
      <c r="G285" s="26"/>
      <c r="H285" s="26"/>
      <c r="I285" s="26"/>
      <c r="J285" s="26"/>
      <c r="K285" s="26"/>
    </row>
    <row r="286" spans="7:11" ht="12.75">
      <c r="G286" s="26"/>
      <c r="H286" s="26"/>
      <c r="I286" s="26"/>
      <c r="J286" s="26"/>
      <c r="K286" s="26"/>
    </row>
    <row r="287" spans="7:11" ht="12.75">
      <c r="G287" s="26"/>
      <c r="H287" s="26"/>
      <c r="I287" s="26"/>
      <c r="J287" s="26"/>
      <c r="K287" s="26"/>
    </row>
    <row r="288" spans="7:11" ht="12.75">
      <c r="G288" s="26"/>
      <c r="H288" s="26"/>
      <c r="I288" s="26"/>
      <c r="J288" s="26"/>
      <c r="K288" s="26"/>
    </row>
    <row r="289" spans="7:11" ht="12.75">
      <c r="G289" s="26"/>
      <c r="H289" s="26"/>
      <c r="I289" s="26"/>
      <c r="J289" s="26"/>
      <c r="K289" s="26"/>
    </row>
    <row r="290" spans="7:11" ht="12.75">
      <c r="G290" s="26"/>
      <c r="H290" s="26"/>
      <c r="I290" s="26"/>
      <c r="J290" s="26"/>
      <c r="K290" s="26"/>
    </row>
    <row r="291" spans="7:11" ht="12.75">
      <c r="G291" s="26"/>
      <c r="H291" s="26"/>
      <c r="I291" s="26"/>
      <c r="J291" s="26"/>
      <c r="K291" s="26"/>
    </row>
    <row r="292" spans="7:11" ht="12.75">
      <c r="G292" s="26"/>
      <c r="H292" s="26"/>
      <c r="I292" s="26"/>
      <c r="J292" s="26"/>
      <c r="K292" s="26"/>
    </row>
    <row r="293" spans="7:11" ht="12.75">
      <c r="G293" s="26"/>
      <c r="H293" s="26"/>
      <c r="I293" s="26"/>
      <c r="J293" s="26"/>
      <c r="K293" s="26"/>
    </row>
    <row r="294" spans="7:11" ht="12.75">
      <c r="G294" s="26"/>
      <c r="H294" s="26"/>
      <c r="I294" s="26"/>
      <c r="J294" s="26"/>
      <c r="K294" s="26"/>
    </row>
    <row r="295" spans="7:11" ht="12.75">
      <c r="G295" s="26"/>
      <c r="H295" s="26"/>
      <c r="I295" s="26"/>
      <c r="J295" s="26"/>
      <c r="K295" s="26"/>
    </row>
    <row r="296" spans="7:11" ht="12.75">
      <c r="G296" s="26"/>
      <c r="H296" s="26"/>
      <c r="I296" s="26"/>
      <c r="J296" s="26"/>
      <c r="K296" s="26"/>
    </row>
    <row r="297" spans="7:11" ht="12.75">
      <c r="G297" s="26"/>
      <c r="H297" s="26"/>
      <c r="I297" s="26"/>
      <c r="J297" s="26"/>
      <c r="K297" s="26"/>
    </row>
    <row r="298" spans="7:11" ht="12.75">
      <c r="G298" s="26"/>
      <c r="H298" s="26"/>
      <c r="I298" s="26"/>
      <c r="J298" s="26"/>
      <c r="K298" s="26"/>
    </row>
    <row r="299" spans="7:11" ht="12.75">
      <c r="G299" s="26"/>
      <c r="H299" s="26"/>
      <c r="I299" s="26"/>
      <c r="J299" s="26"/>
      <c r="K299" s="26"/>
    </row>
    <row r="300" spans="7:11" ht="12.75">
      <c r="G300" s="26"/>
      <c r="H300" s="26"/>
      <c r="I300" s="26"/>
      <c r="J300" s="26"/>
      <c r="K300" s="26"/>
    </row>
    <row r="301" spans="7:11" ht="12.75">
      <c r="G301" s="26"/>
      <c r="H301" s="26"/>
      <c r="I301" s="26"/>
      <c r="J301" s="26"/>
      <c r="K301" s="26"/>
    </row>
    <row r="302" spans="7:11" ht="12.75">
      <c r="G302" s="26"/>
      <c r="H302" s="26"/>
      <c r="I302" s="26"/>
      <c r="J302" s="26"/>
      <c r="K302" s="26"/>
    </row>
    <row r="303" spans="7:11" ht="12.75">
      <c r="G303" s="26"/>
      <c r="H303" s="26"/>
      <c r="I303" s="26"/>
      <c r="J303" s="26"/>
      <c r="K303" s="26"/>
    </row>
    <row r="304" spans="7:11" ht="12.75">
      <c r="G304" s="26"/>
      <c r="H304" s="26"/>
      <c r="I304" s="26"/>
      <c r="J304" s="26"/>
      <c r="K304" s="26"/>
    </row>
    <row r="305" spans="7:11" ht="12.75">
      <c r="G305" s="26"/>
      <c r="H305" s="26"/>
      <c r="I305" s="26"/>
      <c r="J305" s="26"/>
      <c r="K305" s="26"/>
    </row>
    <row r="306" spans="7:11" ht="12.75">
      <c r="G306" s="26"/>
      <c r="H306" s="26"/>
      <c r="I306" s="26"/>
      <c r="J306" s="26"/>
      <c r="K306" s="26"/>
    </row>
    <row r="307" spans="7:11" ht="12.75">
      <c r="G307" s="26"/>
      <c r="H307" s="26"/>
      <c r="I307" s="26"/>
      <c r="J307" s="26"/>
      <c r="K307" s="26"/>
    </row>
    <row r="308" spans="7:11" ht="12.75">
      <c r="G308" s="26"/>
      <c r="H308" s="26"/>
      <c r="I308" s="26"/>
      <c r="J308" s="26"/>
      <c r="K308" s="26"/>
    </row>
    <row r="309" spans="7:11" ht="12.75">
      <c r="G309" s="26"/>
      <c r="H309" s="26"/>
      <c r="I309" s="26"/>
      <c r="J309" s="26"/>
      <c r="K309" s="26"/>
    </row>
    <row r="310" spans="7:11" ht="12.75">
      <c r="G310" s="26"/>
      <c r="H310" s="26"/>
      <c r="I310" s="26"/>
      <c r="J310" s="26"/>
      <c r="K310" s="26"/>
    </row>
    <row r="311" spans="7:11" ht="12.75">
      <c r="G311" s="26"/>
      <c r="H311" s="26"/>
      <c r="I311" s="26"/>
      <c r="J311" s="26"/>
      <c r="K311" s="26"/>
    </row>
    <row r="312" spans="7:11" ht="12.75">
      <c r="G312" s="26"/>
      <c r="H312" s="26"/>
      <c r="I312" s="26"/>
      <c r="J312" s="26"/>
      <c r="K312" s="26"/>
    </row>
    <row r="313" spans="7:11" ht="12.75">
      <c r="G313" s="26"/>
      <c r="H313" s="26"/>
      <c r="I313" s="26"/>
      <c r="J313" s="26"/>
      <c r="K313" s="26"/>
    </row>
    <row r="314" spans="7:11" ht="12.75">
      <c r="G314" s="26"/>
      <c r="H314" s="26"/>
      <c r="I314" s="26"/>
      <c r="J314" s="26"/>
      <c r="K314" s="26"/>
    </row>
    <row r="315" spans="7:11" ht="12.75">
      <c r="G315" s="26"/>
      <c r="H315" s="26"/>
      <c r="I315" s="26"/>
      <c r="J315" s="26"/>
      <c r="K315" s="26"/>
    </row>
    <row r="316" spans="7:11" ht="12.75">
      <c r="G316" s="26"/>
      <c r="H316" s="26"/>
      <c r="I316" s="26"/>
      <c r="J316" s="26"/>
      <c r="K316" s="26"/>
    </row>
    <row r="317" spans="7:11" ht="12.75">
      <c r="G317" s="26"/>
      <c r="H317" s="26"/>
      <c r="I317" s="26"/>
      <c r="J317" s="26"/>
      <c r="K317" s="26"/>
    </row>
    <row r="318" spans="7:11" ht="12.75">
      <c r="G318" s="26"/>
      <c r="H318" s="26"/>
      <c r="I318" s="26"/>
      <c r="J318" s="26"/>
      <c r="K318" s="26"/>
    </row>
    <row r="319" spans="7:11" ht="12.75">
      <c r="G319" s="26"/>
      <c r="H319" s="26"/>
      <c r="I319" s="26"/>
      <c r="J319" s="26"/>
      <c r="K319" s="26"/>
    </row>
    <row r="320" spans="7:11" ht="12.75">
      <c r="G320" s="26"/>
      <c r="H320" s="26"/>
      <c r="I320" s="26"/>
      <c r="J320" s="26"/>
      <c r="K320" s="26"/>
    </row>
    <row r="321" spans="7:11" ht="12.75">
      <c r="G321" s="26"/>
      <c r="H321" s="26"/>
      <c r="I321" s="26"/>
      <c r="J321" s="26"/>
      <c r="K321" s="26"/>
    </row>
    <row r="322" spans="7:11" ht="12.75">
      <c r="G322" s="26"/>
      <c r="H322" s="26"/>
      <c r="I322" s="26"/>
      <c r="J322" s="26"/>
      <c r="K322" s="26"/>
    </row>
    <row r="323" spans="7:11" ht="12.75">
      <c r="G323" s="26"/>
      <c r="H323" s="26"/>
      <c r="I323" s="26"/>
      <c r="J323" s="26"/>
      <c r="K323" s="26"/>
    </row>
    <row r="324" spans="7:11" ht="12.75">
      <c r="G324" s="26"/>
      <c r="H324" s="26"/>
      <c r="I324" s="26"/>
      <c r="J324" s="26"/>
      <c r="K324" s="26"/>
    </row>
    <row r="325" spans="7:11" ht="12.75">
      <c r="G325" s="26"/>
      <c r="H325" s="26"/>
      <c r="I325" s="26"/>
      <c r="J325" s="26"/>
      <c r="K325" s="26"/>
    </row>
    <row r="326" spans="7:11" ht="12.75">
      <c r="G326" s="26"/>
      <c r="H326" s="26"/>
      <c r="I326" s="26"/>
      <c r="J326" s="26"/>
      <c r="K326" s="26"/>
    </row>
    <row r="327" spans="7:11" ht="12.75">
      <c r="G327" s="26"/>
      <c r="H327" s="26"/>
      <c r="I327" s="26"/>
      <c r="J327" s="26"/>
      <c r="K327" s="26"/>
    </row>
    <row r="328" spans="7:11" ht="12.75">
      <c r="G328" s="26"/>
      <c r="H328" s="26"/>
      <c r="I328" s="26"/>
      <c r="J328" s="26"/>
      <c r="K328" s="26"/>
    </row>
    <row r="329" spans="7:11" ht="12.75">
      <c r="G329" s="26"/>
      <c r="H329" s="26"/>
      <c r="I329" s="26"/>
      <c r="J329" s="26"/>
      <c r="K329" s="26"/>
    </row>
    <row r="330" spans="7:11" ht="12.75">
      <c r="G330" s="26"/>
      <c r="H330" s="26"/>
      <c r="I330" s="26"/>
      <c r="J330" s="26"/>
      <c r="K330" s="26"/>
    </row>
    <row r="331" spans="7:11" ht="12.75">
      <c r="G331" s="26"/>
      <c r="H331" s="26"/>
      <c r="I331" s="26"/>
      <c r="J331" s="26"/>
      <c r="K331" s="26"/>
    </row>
    <row r="332" spans="7:11" ht="12.75">
      <c r="G332" s="26"/>
      <c r="H332" s="26"/>
      <c r="I332" s="26"/>
      <c r="J332" s="26"/>
      <c r="K332" s="26"/>
    </row>
    <row r="333" spans="7:11" ht="12.75">
      <c r="G333" s="26"/>
      <c r="H333" s="26"/>
      <c r="I333" s="26"/>
      <c r="J333" s="26"/>
      <c r="K333" s="26"/>
    </row>
    <row r="334" spans="7:11" ht="12.75">
      <c r="G334" s="26"/>
      <c r="H334" s="26"/>
      <c r="I334" s="26"/>
      <c r="J334" s="26"/>
      <c r="K334" s="26"/>
    </row>
    <row r="335" spans="7:11" ht="12.75">
      <c r="G335" s="26"/>
      <c r="H335" s="26"/>
      <c r="I335" s="26"/>
      <c r="J335" s="26"/>
      <c r="K335" s="26"/>
    </row>
    <row r="336" spans="7:11" ht="12.75">
      <c r="G336" s="26"/>
      <c r="H336" s="26"/>
      <c r="I336" s="26"/>
      <c r="J336" s="26"/>
      <c r="K336" s="26"/>
    </row>
    <row r="337" spans="7:11" ht="12.75">
      <c r="G337" s="26"/>
      <c r="H337" s="26"/>
      <c r="I337" s="26"/>
      <c r="J337" s="26"/>
      <c r="K337" s="26"/>
    </row>
    <row r="338" spans="7:11" ht="12.75">
      <c r="G338" s="26"/>
      <c r="H338" s="26"/>
      <c r="I338" s="26"/>
      <c r="J338" s="26"/>
      <c r="K338" s="26"/>
    </row>
    <row r="339" spans="7:11" ht="12.75">
      <c r="G339" s="26"/>
      <c r="H339" s="26"/>
      <c r="I339" s="26"/>
      <c r="J339" s="26"/>
      <c r="K339" s="26"/>
    </row>
    <row r="340" spans="7:11" ht="12.75">
      <c r="G340" s="26"/>
      <c r="H340" s="26"/>
      <c r="I340" s="26"/>
      <c r="J340" s="26"/>
      <c r="K340" s="26"/>
    </row>
    <row r="341" spans="7:11" ht="12.75">
      <c r="G341" s="26"/>
      <c r="H341" s="26"/>
      <c r="I341" s="26"/>
      <c r="J341" s="26"/>
      <c r="K341" s="26"/>
    </row>
    <row r="342" spans="7:11" ht="12.75">
      <c r="G342" s="26"/>
      <c r="H342" s="26"/>
      <c r="I342" s="26"/>
      <c r="J342" s="26"/>
      <c r="K342" s="26"/>
    </row>
    <row r="343" spans="7:11" ht="12.75">
      <c r="G343" s="26"/>
      <c r="H343" s="26"/>
      <c r="I343" s="26"/>
      <c r="J343" s="26"/>
      <c r="K343" s="26"/>
    </row>
    <row r="344" spans="7:11" ht="12.75">
      <c r="G344" s="26"/>
      <c r="H344" s="26"/>
      <c r="I344" s="26"/>
      <c r="J344" s="26"/>
      <c r="K344" s="26"/>
    </row>
    <row r="345" spans="7:11" ht="12.75">
      <c r="G345" s="26"/>
      <c r="H345" s="26"/>
      <c r="I345" s="26"/>
      <c r="J345" s="26"/>
      <c r="K345" s="26"/>
    </row>
    <row r="346" spans="7:11" ht="12.75">
      <c r="G346" s="26"/>
      <c r="H346" s="26"/>
      <c r="I346" s="26"/>
      <c r="J346" s="26"/>
      <c r="K346" s="26"/>
    </row>
    <row r="347" spans="7:11" ht="12.75">
      <c r="G347" s="26"/>
      <c r="H347" s="26"/>
      <c r="I347" s="26"/>
      <c r="J347" s="26"/>
      <c r="K347" s="26"/>
    </row>
    <row r="348" spans="7:11" ht="12.75">
      <c r="G348" s="26"/>
      <c r="H348" s="26"/>
      <c r="I348" s="26"/>
      <c r="J348" s="26"/>
      <c r="K348" s="26"/>
    </row>
    <row r="349" spans="7:11" ht="12.75">
      <c r="G349" s="26"/>
      <c r="H349" s="26"/>
      <c r="I349" s="26"/>
      <c r="J349" s="26"/>
      <c r="K349" s="26"/>
    </row>
    <row r="350" spans="7:11" ht="12.75">
      <c r="G350" s="26"/>
      <c r="H350" s="26"/>
      <c r="I350" s="26"/>
      <c r="J350" s="26"/>
      <c r="K350" s="26"/>
    </row>
    <row r="351" spans="7:11" ht="12.75">
      <c r="G351" s="26"/>
      <c r="H351" s="26"/>
      <c r="I351" s="26"/>
      <c r="J351" s="26"/>
      <c r="K351" s="26"/>
    </row>
    <row r="352" spans="7:11" ht="12.75">
      <c r="G352" s="26"/>
      <c r="H352" s="26"/>
      <c r="I352" s="26"/>
      <c r="J352" s="26"/>
      <c r="K352" s="26"/>
    </row>
    <row r="353" spans="7:11" ht="12.75">
      <c r="G353" s="26"/>
      <c r="H353" s="26"/>
      <c r="I353" s="26"/>
      <c r="J353" s="26"/>
      <c r="K353" s="26"/>
    </row>
    <row r="354" spans="7:11" ht="12.75">
      <c r="G354" s="26"/>
      <c r="H354" s="26"/>
      <c r="I354" s="26"/>
      <c r="J354" s="26"/>
      <c r="K354" s="26"/>
    </row>
    <row r="355" spans="7:11" ht="12.75">
      <c r="G355" s="26"/>
      <c r="H355" s="26"/>
      <c r="I355" s="26"/>
      <c r="J355" s="26"/>
      <c r="K355" s="26"/>
    </row>
    <row r="356" spans="7:11" ht="12.75">
      <c r="G356" s="26"/>
      <c r="H356" s="26"/>
      <c r="I356" s="26"/>
      <c r="J356" s="26"/>
      <c r="K356" s="26"/>
    </row>
    <row r="357" spans="7:11" ht="12.75">
      <c r="G357" s="26"/>
      <c r="H357" s="26"/>
      <c r="I357" s="26"/>
      <c r="J357" s="26"/>
      <c r="K357" s="26"/>
    </row>
    <row r="358" spans="7:11" ht="12.75">
      <c r="G358" s="26"/>
      <c r="H358" s="26"/>
      <c r="I358" s="26"/>
      <c r="J358" s="26"/>
      <c r="K358" s="26"/>
    </row>
    <row r="359" spans="7:11" ht="12.75">
      <c r="G359" s="26"/>
      <c r="H359" s="26"/>
      <c r="I359" s="26"/>
      <c r="J359" s="26"/>
      <c r="K359" s="26"/>
    </row>
    <row r="360" spans="7:11" ht="12.75">
      <c r="G360" s="26"/>
      <c r="H360" s="26"/>
      <c r="I360" s="26"/>
      <c r="J360" s="26"/>
      <c r="K360" s="26"/>
    </row>
    <row r="361" spans="7:11" ht="12.75">
      <c r="G361" s="26"/>
      <c r="H361" s="26"/>
      <c r="I361" s="26"/>
      <c r="J361" s="26"/>
      <c r="K361" s="26"/>
    </row>
    <row r="362" spans="7:11" ht="12.75">
      <c r="G362" s="26"/>
      <c r="H362" s="26"/>
      <c r="I362" s="26"/>
      <c r="J362" s="26"/>
      <c r="K362" s="26"/>
    </row>
    <row r="363" spans="7:11" ht="12.75">
      <c r="G363" s="26"/>
      <c r="H363" s="26"/>
      <c r="I363" s="26"/>
      <c r="J363" s="26"/>
      <c r="K363" s="26"/>
    </row>
    <row r="364" spans="7:11" ht="12.75">
      <c r="G364" s="26"/>
      <c r="H364" s="26"/>
      <c r="I364" s="26"/>
      <c r="J364" s="26"/>
      <c r="K364" s="26"/>
    </row>
    <row r="365" spans="7:11" ht="12.75">
      <c r="G365" s="26"/>
      <c r="H365" s="26"/>
      <c r="I365" s="26"/>
      <c r="J365" s="26"/>
      <c r="K365" s="26"/>
    </row>
    <row r="366" spans="7:11" ht="12.75">
      <c r="G366" s="26"/>
      <c r="H366" s="26"/>
      <c r="I366" s="26"/>
      <c r="J366" s="26"/>
      <c r="K366" s="26"/>
    </row>
    <row r="367" spans="7:11" ht="12.75">
      <c r="G367" s="26"/>
      <c r="H367" s="26"/>
      <c r="I367" s="26"/>
      <c r="J367" s="26"/>
      <c r="K367" s="26"/>
    </row>
    <row r="368" spans="7:11" ht="12.75">
      <c r="G368" s="26"/>
      <c r="H368" s="26"/>
      <c r="I368" s="26"/>
      <c r="J368" s="26"/>
      <c r="K368" s="26"/>
    </row>
    <row r="369" spans="7:11" ht="12.75">
      <c r="G369" s="26"/>
      <c r="H369" s="26"/>
      <c r="I369" s="26"/>
      <c r="J369" s="26"/>
      <c r="K369" s="26"/>
    </row>
    <row r="370" spans="7:11" ht="12.75">
      <c r="G370" s="26"/>
      <c r="H370" s="26"/>
      <c r="I370" s="26"/>
      <c r="J370" s="26"/>
      <c r="K370" s="26"/>
    </row>
    <row r="371" spans="7:11" ht="12.75">
      <c r="G371" s="26"/>
      <c r="H371" s="26"/>
      <c r="I371" s="26"/>
      <c r="J371" s="26"/>
      <c r="K371" s="26"/>
    </row>
    <row r="372" spans="7:11" ht="12.75">
      <c r="G372" s="26"/>
      <c r="H372" s="26"/>
      <c r="I372" s="26"/>
      <c r="J372" s="26"/>
      <c r="K372" s="26"/>
    </row>
    <row r="373" spans="7:11" ht="12.75">
      <c r="G373" s="26"/>
      <c r="H373" s="26"/>
      <c r="I373" s="26"/>
      <c r="J373" s="26"/>
      <c r="K373" s="26"/>
    </row>
    <row r="374" spans="7:11" ht="12.75">
      <c r="G374" s="26"/>
      <c r="H374" s="26"/>
      <c r="I374" s="26"/>
      <c r="J374" s="26"/>
      <c r="K374" s="26"/>
    </row>
    <row r="375" spans="7:11" ht="12.75">
      <c r="G375" s="26"/>
      <c r="H375" s="26"/>
      <c r="I375" s="26"/>
      <c r="J375" s="26"/>
      <c r="K375" s="26"/>
    </row>
    <row r="376" spans="7:11" ht="12.75">
      <c r="G376" s="26"/>
      <c r="H376" s="26"/>
      <c r="I376" s="26"/>
      <c r="J376" s="26"/>
      <c r="K376" s="26"/>
    </row>
    <row r="377" spans="7:11" ht="12.75">
      <c r="G377" s="26"/>
      <c r="H377" s="26"/>
      <c r="I377" s="26"/>
      <c r="J377" s="26"/>
      <c r="K377" s="26"/>
    </row>
    <row r="378" spans="7:11" ht="12.75">
      <c r="G378" s="26"/>
      <c r="H378" s="26"/>
      <c r="I378" s="26"/>
      <c r="J378" s="26"/>
      <c r="K378" s="26"/>
    </row>
    <row r="379" spans="7:11" ht="12.75">
      <c r="G379" s="26"/>
      <c r="H379" s="26"/>
      <c r="I379" s="26"/>
      <c r="J379" s="26"/>
      <c r="K379" s="26"/>
    </row>
    <row r="380" spans="7:11" ht="12.75">
      <c r="G380" s="26"/>
      <c r="H380" s="26"/>
      <c r="I380" s="26"/>
      <c r="J380" s="26"/>
      <c r="K380" s="26"/>
    </row>
    <row r="381" spans="7:11" ht="12.75">
      <c r="G381" s="26"/>
      <c r="H381" s="26"/>
      <c r="I381" s="26"/>
      <c r="J381" s="26"/>
      <c r="K381" s="26"/>
    </row>
    <row r="382" spans="7:11" ht="12.75">
      <c r="G382" s="26"/>
      <c r="H382" s="26"/>
      <c r="I382" s="26"/>
      <c r="J382" s="26"/>
      <c r="K382" s="26"/>
    </row>
    <row r="383" spans="7:11" ht="12.75">
      <c r="G383" s="26"/>
      <c r="H383" s="26"/>
      <c r="I383" s="26"/>
      <c r="J383" s="26"/>
      <c r="K383" s="26"/>
    </row>
    <row r="384" spans="7:11" ht="12.75">
      <c r="G384" s="26"/>
      <c r="H384" s="26"/>
      <c r="I384" s="26"/>
      <c r="J384" s="26"/>
      <c r="K384" s="26"/>
    </row>
    <row r="385" spans="7:11" ht="12.75">
      <c r="G385" s="26"/>
      <c r="H385" s="26"/>
      <c r="I385" s="26"/>
      <c r="J385" s="26"/>
      <c r="K385" s="26"/>
    </row>
    <row r="386" spans="7:11" ht="12.75">
      <c r="G386" s="26"/>
      <c r="H386" s="26"/>
      <c r="I386" s="26"/>
      <c r="J386" s="26"/>
      <c r="K386" s="26"/>
    </row>
    <row r="387" spans="7:11" ht="12.75">
      <c r="G387" s="26"/>
      <c r="H387" s="26"/>
      <c r="I387" s="26"/>
      <c r="J387" s="26"/>
      <c r="K387" s="26"/>
    </row>
    <row r="388" spans="7:11" ht="12.75">
      <c r="G388" s="26"/>
      <c r="H388" s="26"/>
      <c r="I388" s="26"/>
      <c r="J388" s="26"/>
      <c r="K388" s="26"/>
    </row>
    <row r="389" spans="7:11" ht="12.75">
      <c r="G389" s="26"/>
      <c r="H389" s="26"/>
      <c r="I389" s="26"/>
      <c r="J389" s="26"/>
      <c r="K389" s="26"/>
    </row>
    <row r="390" spans="7:11" ht="12.75">
      <c r="G390" s="26"/>
      <c r="H390" s="26"/>
      <c r="I390" s="26"/>
      <c r="J390" s="26"/>
      <c r="K390" s="26"/>
    </row>
    <row r="391" spans="7:11" ht="12.75">
      <c r="G391" s="26"/>
      <c r="H391" s="26"/>
      <c r="I391" s="26"/>
      <c r="J391" s="26"/>
      <c r="K391" s="26"/>
    </row>
    <row r="392" spans="7:11" ht="12.75">
      <c r="G392" s="26"/>
      <c r="H392" s="26"/>
      <c r="I392" s="26"/>
      <c r="J392" s="26"/>
      <c r="K392" s="26"/>
    </row>
    <row r="393" spans="7:11" ht="12.75">
      <c r="G393" s="26"/>
      <c r="H393" s="26"/>
      <c r="I393" s="26"/>
      <c r="J393" s="26"/>
      <c r="K393" s="26"/>
    </row>
    <row r="394" spans="7:11" ht="12.75">
      <c r="G394" s="26"/>
      <c r="H394" s="26"/>
      <c r="I394" s="26"/>
      <c r="J394" s="26"/>
      <c r="K394" s="26"/>
    </row>
    <row r="395" spans="7:11" ht="12.75">
      <c r="G395" s="26"/>
      <c r="H395" s="26"/>
      <c r="I395" s="26"/>
      <c r="J395" s="26"/>
      <c r="K395" s="26"/>
    </row>
    <row r="396" spans="7:11" ht="12.75">
      <c r="G396" s="26"/>
      <c r="H396" s="26"/>
      <c r="I396" s="26"/>
      <c r="J396" s="26"/>
      <c r="K396" s="26"/>
    </row>
    <row r="397" spans="7:11" ht="12.75">
      <c r="G397" s="26"/>
      <c r="H397" s="26"/>
      <c r="I397" s="26"/>
      <c r="J397" s="26"/>
      <c r="K397" s="26"/>
    </row>
    <row r="398" spans="7:11" ht="12.75">
      <c r="G398" s="26"/>
      <c r="H398" s="26"/>
      <c r="I398" s="26"/>
      <c r="J398" s="26"/>
      <c r="K398" s="26"/>
    </row>
    <row r="399" spans="7:11" ht="12.75">
      <c r="G399" s="26"/>
      <c r="H399" s="26"/>
      <c r="I399" s="26"/>
      <c r="J399" s="26"/>
      <c r="K399" s="26"/>
    </row>
    <row r="400" spans="7:11" ht="12.75">
      <c r="G400" s="26"/>
      <c r="H400" s="26"/>
      <c r="I400" s="26"/>
      <c r="J400" s="26"/>
      <c r="K400" s="26"/>
    </row>
    <row r="401" spans="7:11" ht="12.75">
      <c r="G401" s="26"/>
      <c r="H401" s="26"/>
      <c r="I401" s="26"/>
      <c r="J401" s="26"/>
      <c r="K401" s="26"/>
    </row>
    <row r="402" spans="7:11" ht="12.75">
      <c r="G402" s="26"/>
      <c r="H402" s="26"/>
      <c r="I402" s="26"/>
      <c r="J402" s="26"/>
      <c r="K402" s="26"/>
    </row>
    <row r="403" spans="7:11" ht="12.75">
      <c r="G403" s="26"/>
      <c r="H403" s="26"/>
      <c r="I403" s="26"/>
      <c r="J403" s="26"/>
      <c r="K403" s="26"/>
    </row>
    <row r="404" spans="7:11" ht="12.75">
      <c r="G404" s="26"/>
      <c r="H404" s="26"/>
      <c r="I404" s="26"/>
      <c r="J404" s="26"/>
      <c r="K404" s="26"/>
    </row>
    <row r="405" spans="7:11" ht="12.75">
      <c r="G405" s="26"/>
      <c r="H405" s="26"/>
      <c r="I405" s="26"/>
      <c r="J405" s="26"/>
      <c r="K405" s="26"/>
    </row>
    <row r="406" spans="7:11" ht="12.75">
      <c r="G406" s="26"/>
      <c r="H406" s="26"/>
      <c r="I406" s="26"/>
      <c r="J406" s="26"/>
      <c r="K406" s="26"/>
    </row>
    <row r="407" spans="7:11" ht="12.75">
      <c r="G407" s="26"/>
      <c r="H407" s="26"/>
      <c r="I407" s="26"/>
      <c r="J407" s="26"/>
      <c r="K407" s="26"/>
    </row>
    <row r="408" spans="7:11" ht="12.75">
      <c r="G408" s="26"/>
      <c r="H408" s="26"/>
      <c r="I408" s="26"/>
      <c r="J408" s="26"/>
      <c r="K408" s="26"/>
    </row>
    <row r="409" spans="7:11" ht="12.75">
      <c r="G409" s="26"/>
      <c r="H409" s="26"/>
      <c r="I409" s="26"/>
      <c r="J409" s="26"/>
      <c r="K409" s="26"/>
    </row>
    <row r="410" spans="7:11" ht="12.75">
      <c r="G410" s="26"/>
      <c r="H410" s="26"/>
      <c r="I410" s="26"/>
      <c r="J410" s="26"/>
      <c r="K410" s="26"/>
    </row>
    <row r="411" spans="7:11" ht="12.75">
      <c r="G411" s="26"/>
      <c r="H411" s="26"/>
      <c r="I411" s="26"/>
      <c r="J411" s="26"/>
      <c r="K411" s="26"/>
    </row>
    <row r="412" spans="7:11" ht="12.75">
      <c r="G412" s="26"/>
      <c r="H412" s="26"/>
      <c r="I412" s="26"/>
      <c r="J412" s="26"/>
      <c r="K412" s="26"/>
    </row>
    <row r="413" spans="7:11" ht="12.75">
      <c r="G413" s="26"/>
      <c r="H413" s="26"/>
      <c r="I413" s="26"/>
      <c r="J413" s="26"/>
      <c r="K413" s="26"/>
    </row>
    <row r="414" spans="7:11" ht="12.75">
      <c r="G414" s="26"/>
      <c r="H414" s="26"/>
      <c r="I414" s="26"/>
      <c r="J414" s="26"/>
      <c r="K414" s="26"/>
    </row>
    <row r="415" spans="7:11" ht="12.75">
      <c r="G415" s="26"/>
      <c r="H415" s="26"/>
      <c r="I415" s="26"/>
      <c r="J415" s="26"/>
      <c r="K415" s="26"/>
    </row>
    <row r="416" spans="7:11" ht="12.75">
      <c r="G416" s="26"/>
      <c r="H416" s="26"/>
      <c r="I416" s="26"/>
      <c r="J416" s="26"/>
      <c r="K416" s="26"/>
    </row>
    <row r="417" spans="7:11" ht="12.75">
      <c r="G417" s="26"/>
      <c r="H417" s="26"/>
      <c r="I417" s="26"/>
      <c r="J417" s="26"/>
      <c r="K417" s="26"/>
    </row>
    <row r="418" spans="7:11" ht="12.75">
      <c r="G418" s="26"/>
      <c r="H418" s="26"/>
      <c r="I418" s="26"/>
      <c r="J418" s="26"/>
      <c r="K418" s="26"/>
    </row>
    <row r="419" spans="7:11" ht="12.75">
      <c r="G419" s="26"/>
      <c r="H419" s="26"/>
      <c r="I419" s="26"/>
      <c r="J419" s="26"/>
      <c r="K419" s="26"/>
    </row>
    <row r="420" spans="7:11" ht="12.75">
      <c r="G420" s="26"/>
      <c r="H420" s="26"/>
      <c r="I420" s="26"/>
      <c r="J420" s="26"/>
      <c r="K420" s="26"/>
    </row>
    <row r="421" spans="7:11" ht="12.75">
      <c r="G421" s="26"/>
      <c r="H421" s="26"/>
      <c r="I421" s="26"/>
      <c r="J421" s="26"/>
      <c r="K421" s="26"/>
    </row>
    <row r="422" spans="7:11" ht="12.75">
      <c r="G422" s="26"/>
      <c r="H422" s="26"/>
      <c r="I422" s="26"/>
      <c r="J422" s="26"/>
      <c r="K422" s="26"/>
    </row>
    <row r="423" spans="7:11" ht="12.75">
      <c r="G423" s="26"/>
      <c r="H423" s="26"/>
      <c r="I423" s="26"/>
      <c r="J423" s="26"/>
      <c r="K423" s="26"/>
    </row>
    <row r="424" spans="7:11" ht="12.75">
      <c r="G424" s="26"/>
      <c r="H424" s="26"/>
      <c r="I424" s="26"/>
      <c r="J424" s="26"/>
      <c r="K424" s="26"/>
    </row>
    <row r="425" spans="7:11" ht="12.75">
      <c r="G425" s="26"/>
      <c r="H425" s="26"/>
      <c r="I425" s="26"/>
      <c r="J425" s="26"/>
      <c r="K425" s="26"/>
    </row>
    <row r="426" spans="7:11" ht="12.75">
      <c r="G426" s="26"/>
      <c r="H426" s="26"/>
      <c r="I426" s="26"/>
      <c r="J426" s="26"/>
      <c r="K426" s="26"/>
    </row>
    <row r="427" spans="7:11" ht="12.75">
      <c r="G427" s="26"/>
      <c r="H427" s="26"/>
      <c r="I427" s="26"/>
      <c r="J427" s="26"/>
      <c r="K427" s="26"/>
    </row>
    <row r="428" spans="7:11" ht="12.75">
      <c r="G428" s="26"/>
      <c r="H428" s="26"/>
      <c r="I428" s="26"/>
      <c r="J428" s="26"/>
      <c r="K428" s="26"/>
    </row>
    <row r="429" spans="7:11" ht="12.75">
      <c r="G429" s="26"/>
      <c r="H429" s="26"/>
      <c r="I429" s="26"/>
      <c r="J429" s="26"/>
      <c r="K429" s="26"/>
    </row>
    <row r="430" spans="7:11" ht="12.75">
      <c r="G430" s="26"/>
      <c r="H430" s="26"/>
      <c r="I430" s="26"/>
      <c r="J430" s="26"/>
      <c r="K430" s="26"/>
    </row>
    <row r="431" spans="7:11" ht="12.75">
      <c r="G431" s="26"/>
      <c r="H431" s="26"/>
      <c r="I431" s="26"/>
      <c r="J431" s="26"/>
      <c r="K431" s="26"/>
    </row>
    <row r="432" spans="7:11" ht="12.75">
      <c r="G432" s="26"/>
      <c r="H432" s="26"/>
      <c r="I432" s="26"/>
      <c r="J432" s="26"/>
      <c r="K432" s="26"/>
    </row>
    <row r="433" spans="7:11" ht="12.75">
      <c r="G433" s="26"/>
      <c r="H433" s="26"/>
      <c r="I433" s="26"/>
      <c r="J433" s="26"/>
      <c r="K433" s="26"/>
    </row>
    <row r="434" spans="7:11" ht="12.75">
      <c r="G434" s="26"/>
      <c r="H434" s="26"/>
      <c r="I434" s="26"/>
      <c r="J434" s="26"/>
      <c r="K434" s="26"/>
    </row>
    <row r="435" spans="7:11" ht="12.75">
      <c r="G435" s="26"/>
      <c r="H435" s="26"/>
      <c r="I435" s="26"/>
      <c r="J435" s="26"/>
      <c r="K435" s="26"/>
    </row>
    <row r="436" spans="7:11" ht="12.75">
      <c r="G436" s="26"/>
      <c r="H436" s="26"/>
      <c r="I436" s="26"/>
      <c r="J436" s="26"/>
      <c r="K436" s="26"/>
    </row>
    <row r="437" spans="7:11" ht="12.75">
      <c r="G437" s="26"/>
      <c r="H437" s="26"/>
      <c r="I437" s="26"/>
      <c r="J437" s="26"/>
      <c r="K437" s="26"/>
    </row>
    <row r="438" spans="7:11" ht="12.75">
      <c r="G438" s="26"/>
      <c r="H438" s="26"/>
      <c r="I438" s="26"/>
      <c r="J438" s="26"/>
      <c r="K438" s="26"/>
    </row>
    <row r="439" spans="7:11" ht="12.75">
      <c r="G439" s="26"/>
      <c r="H439" s="26"/>
      <c r="I439" s="26"/>
      <c r="J439" s="26"/>
      <c r="K439" s="26"/>
    </row>
    <row r="440" spans="7:11" ht="12.75">
      <c r="G440" s="26"/>
      <c r="H440" s="26"/>
      <c r="I440" s="26"/>
      <c r="J440" s="26"/>
      <c r="K440" s="26"/>
    </row>
    <row r="441" spans="7:11" ht="12.75">
      <c r="G441" s="26"/>
      <c r="H441" s="26"/>
      <c r="I441" s="26"/>
      <c r="J441" s="26"/>
      <c r="K441" s="26"/>
    </row>
    <row r="442" spans="7:11" ht="12.75">
      <c r="G442" s="26"/>
      <c r="H442" s="26"/>
      <c r="I442" s="26"/>
      <c r="J442" s="26"/>
      <c r="K442" s="26"/>
    </row>
    <row r="443" spans="7:11" ht="12.75">
      <c r="G443" s="26"/>
      <c r="H443" s="26"/>
      <c r="I443" s="26"/>
      <c r="J443" s="26"/>
      <c r="K443" s="26"/>
    </row>
    <row r="444" spans="7:11" ht="12.75">
      <c r="G444" s="26"/>
      <c r="H444" s="26"/>
      <c r="I444" s="26"/>
      <c r="J444" s="26"/>
      <c r="K444" s="26"/>
    </row>
    <row r="445" spans="7:11" ht="12.75">
      <c r="G445" s="26"/>
      <c r="H445" s="26"/>
      <c r="I445" s="26"/>
      <c r="J445" s="26"/>
      <c r="K445" s="26"/>
    </row>
    <row r="446" spans="7:11" ht="12.75">
      <c r="G446" s="26"/>
      <c r="H446" s="26"/>
      <c r="I446" s="26"/>
      <c r="J446" s="26"/>
      <c r="K446" s="26"/>
    </row>
    <row r="447" spans="7:11" ht="12.75">
      <c r="G447" s="26"/>
      <c r="H447" s="26"/>
      <c r="I447" s="26"/>
      <c r="J447" s="26"/>
      <c r="K447" s="26"/>
    </row>
    <row r="448" spans="7:11" ht="12.75">
      <c r="G448" s="26"/>
      <c r="H448" s="26"/>
      <c r="I448" s="26"/>
      <c r="J448" s="26"/>
      <c r="K448" s="26"/>
    </row>
    <row r="449" spans="7:11" ht="12.75">
      <c r="G449" s="26"/>
      <c r="H449" s="26"/>
      <c r="I449" s="26"/>
      <c r="J449" s="26"/>
      <c r="K449" s="26"/>
    </row>
    <row r="450" spans="7:11" ht="12.75">
      <c r="G450" s="26"/>
      <c r="H450" s="26"/>
      <c r="I450" s="26"/>
      <c r="J450" s="26"/>
      <c r="K450" s="26"/>
    </row>
    <row r="451" spans="7:11" ht="12.75">
      <c r="G451" s="26"/>
      <c r="H451" s="26"/>
      <c r="I451" s="26"/>
      <c r="J451" s="26"/>
      <c r="K451" s="26"/>
    </row>
    <row r="452" spans="7:11" ht="12.75">
      <c r="G452" s="26"/>
      <c r="H452" s="26"/>
      <c r="I452" s="26"/>
      <c r="J452" s="26"/>
      <c r="K452" s="26"/>
    </row>
    <row r="453" spans="7:11" ht="12.75">
      <c r="G453" s="26"/>
      <c r="H453" s="26"/>
      <c r="I453" s="26"/>
      <c r="J453" s="26"/>
      <c r="K453" s="26"/>
    </row>
    <row r="454" spans="7:11" ht="12.75">
      <c r="G454" s="26"/>
      <c r="H454" s="26"/>
      <c r="I454" s="26"/>
      <c r="J454" s="26"/>
      <c r="K454" s="26"/>
    </row>
    <row r="455" spans="7:11" ht="12.75">
      <c r="G455" s="26"/>
      <c r="H455" s="26"/>
      <c r="I455" s="26"/>
      <c r="J455" s="26"/>
      <c r="K455" s="26"/>
    </row>
    <row r="456" spans="7:11" ht="12.75">
      <c r="G456" s="26"/>
      <c r="H456" s="26"/>
      <c r="I456" s="26"/>
      <c r="J456" s="26"/>
      <c r="K456" s="26"/>
    </row>
    <row r="457" spans="7:11" ht="12.75">
      <c r="G457" s="26"/>
      <c r="H457" s="26"/>
      <c r="I457" s="26"/>
      <c r="J457" s="26"/>
      <c r="K457" s="26"/>
    </row>
    <row r="458" spans="7:11" ht="12.75">
      <c r="G458" s="26"/>
      <c r="H458" s="26"/>
      <c r="I458" s="26"/>
      <c r="J458" s="26"/>
      <c r="K458" s="26"/>
    </row>
    <row r="459" spans="7:11" ht="12.75">
      <c r="G459" s="26"/>
      <c r="H459" s="26"/>
      <c r="I459" s="26"/>
      <c r="J459" s="26"/>
      <c r="K459" s="26"/>
    </row>
    <row r="460" spans="7:11" ht="12.75">
      <c r="G460" s="26"/>
      <c r="H460" s="26"/>
      <c r="I460" s="26"/>
      <c r="J460" s="26"/>
      <c r="K460" s="26"/>
    </row>
    <row r="461" spans="7:11" ht="12.75">
      <c r="G461" s="26"/>
      <c r="H461" s="26"/>
      <c r="I461" s="26"/>
      <c r="J461" s="26"/>
      <c r="K461" s="26"/>
    </row>
    <row r="462" spans="7:11" ht="12.75">
      <c r="G462" s="26"/>
      <c r="H462" s="26"/>
      <c r="I462" s="26"/>
      <c r="J462" s="26"/>
      <c r="K462" s="26"/>
    </row>
    <row r="463" spans="7:11" ht="12.75">
      <c r="G463" s="26"/>
      <c r="H463" s="26"/>
      <c r="I463" s="26"/>
      <c r="J463" s="26"/>
      <c r="K463" s="26"/>
    </row>
    <row r="464" spans="7:11" ht="12.75">
      <c r="G464" s="26"/>
      <c r="H464" s="26"/>
      <c r="I464" s="26"/>
      <c r="J464" s="26"/>
      <c r="K464" s="26"/>
    </row>
    <row r="465" spans="7:11" ht="12.75">
      <c r="G465" s="26"/>
      <c r="H465" s="26"/>
      <c r="I465" s="26"/>
      <c r="J465" s="26"/>
      <c r="K465" s="26"/>
    </row>
    <row r="466" spans="7:11" ht="12.75">
      <c r="G466" s="26"/>
      <c r="H466" s="26"/>
      <c r="I466" s="26"/>
      <c r="J466" s="26"/>
      <c r="K466" s="26"/>
    </row>
    <row r="467" spans="7:11" ht="12.75">
      <c r="G467" s="26"/>
      <c r="H467" s="26"/>
      <c r="I467" s="26"/>
      <c r="J467" s="26"/>
      <c r="K467" s="26"/>
    </row>
    <row r="468" spans="7:11" ht="12.75">
      <c r="G468" s="26"/>
      <c r="H468" s="26"/>
      <c r="I468" s="26"/>
      <c r="J468" s="26"/>
      <c r="K468" s="26"/>
    </row>
    <row r="469" spans="7:11" ht="12.75">
      <c r="G469" s="26"/>
      <c r="H469" s="26"/>
      <c r="I469" s="26"/>
      <c r="J469" s="26"/>
      <c r="K469" s="26"/>
    </row>
    <row r="470" spans="7:11" ht="12.75">
      <c r="G470" s="26"/>
      <c r="H470" s="26"/>
      <c r="I470" s="26"/>
      <c r="J470" s="26"/>
      <c r="K470" s="26"/>
    </row>
    <row r="471" spans="7:11" ht="12.75">
      <c r="G471" s="26"/>
      <c r="H471" s="26"/>
      <c r="I471" s="26"/>
      <c r="J471" s="26"/>
      <c r="K471" s="26"/>
    </row>
    <row r="472" spans="7:11" ht="12.75">
      <c r="G472" s="26"/>
      <c r="H472" s="26"/>
      <c r="I472" s="26"/>
      <c r="J472" s="26"/>
      <c r="K472" s="26"/>
    </row>
    <row r="473" spans="7:11" ht="12.75">
      <c r="G473" s="26"/>
      <c r="H473" s="26"/>
      <c r="I473" s="26"/>
      <c r="J473" s="26"/>
      <c r="K473" s="26"/>
    </row>
    <row r="474" spans="7:11" ht="12.75">
      <c r="G474" s="26"/>
      <c r="H474" s="26"/>
      <c r="I474" s="26"/>
      <c r="J474" s="26"/>
      <c r="K474" s="26"/>
    </row>
    <row r="475" spans="7:11" ht="12.75">
      <c r="G475" s="26"/>
      <c r="H475" s="26"/>
      <c r="I475" s="26"/>
      <c r="J475" s="26"/>
      <c r="K475" s="26"/>
    </row>
    <row r="476" spans="7:11" ht="12.75">
      <c r="G476" s="26"/>
      <c r="H476" s="26"/>
      <c r="I476" s="26"/>
      <c r="J476" s="26"/>
      <c r="K476" s="26"/>
    </row>
    <row r="477" spans="7:11" ht="12.75">
      <c r="G477" s="26"/>
      <c r="H477" s="26"/>
      <c r="I477" s="26"/>
      <c r="J477" s="26"/>
      <c r="K477" s="26"/>
    </row>
    <row r="478" spans="7:11" ht="12.75">
      <c r="G478" s="26"/>
      <c r="H478" s="26"/>
      <c r="I478" s="26"/>
      <c r="J478" s="26"/>
      <c r="K478" s="26"/>
    </row>
    <row r="479" spans="7:11" ht="12.75">
      <c r="G479" s="26"/>
      <c r="H479" s="26"/>
      <c r="I479" s="26"/>
      <c r="J479" s="26"/>
      <c r="K479" s="26"/>
    </row>
    <row r="480" spans="7:11" ht="12.75">
      <c r="G480" s="26"/>
      <c r="H480" s="26"/>
      <c r="I480" s="26"/>
      <c r="J480" s="26"/>
      <c r="K480" s="26"/>
    </row>
    <row r="481" spans="7:11" ht="12.75">
      <c r="G481" s="26"/>
      <c r="H481" s="26"/>
      <c r="I481" s="26"/>
      <c r="J481" s="26"/>
      <c r="K481" s="26"/>
    </row>
    <row r="482" spans="7:11" ht="12.75">
      <c r="G482" s="26"/>
      <c r="H482" s="26"/>
      <c r="I482" s="26"/>
      <c r="J482" s="26"/>
      <c r="K482" s="26"/>
    </row>
    <row r="483" spans="7:11" ht="12.75">
      <c r="G483" s="26"/>
      <c r="H483" s="26"/>
      <c r="I483" s="26"/>
      <c r="J483" s="26"/>
      <c r="K483" s="26"/>
    </row>
    <row r="484" spans="7:11" ht="12.75">
      <c r="G484" s="26"/>
      <c r="H484" s="26"/>
      <c r="I484" s="26"/>
      <c r="J484" s="26"/>
      <c r="K484" s="26"/>
    </row>
    <row r="485" spans="7:11" ht="12.75">
      <c r="G485" s="26"/>
      <c r="H485" s="26"/>
      <c r="I485" s="26"/>
      <c r="J485" s="26"/>
      <c r="K485" s="26"/>
    </row>
    <row r="486" spans="7:11" ht="12.75">
      <c r="G486" s="26"/>
      <c r="H486" s="26"/>
      <c r="I486" s="26"/>
      <c r="J486" s="26"/>
      <c r="K486" s="26"/>
    </row>
    <row r="487" spans="7:11" ht="12.75">
      <c r="G487" s="26"/>
      <c r="H487" s="26"/>
      <c r="I487" s="26"/>
      <c r="J487" s="26"/>
      <c r="K487" s="26"/>
    </row>
    <row r="488" spans="7:11" ht="12.75">
      <c r="G488" s="26"/>
      <c r="H488" s="26"/>
      <c r="I488" s="26"/>
      <c r="J488" s="26"/>
      <c r="K488" s="26"/>
    </row>
    <row r="489" spans="7:11" ht="12.75">
      <c r="G489" s="26"/>
      <c r="H489" s="26"/>
      <c r="I489" s="26"/>
      <c r="J489" s="26"/>
      <c r="K489" s="26"/>
    </row>
    <row r="490" spans="7:11" ht="12.75">
      <c r="G490" s="26"/>
      <c r="H490" s="26"/>
      <c r="I490" s="26"/>
      <c r="J490" s="26"/>
      <c r="K490" s="26"/>
    </row>
    <row r="491" spans="7:11" ht="12.75">
      <c r="G491" s="26"/>
      <c r="H491" s="26"/>
      <c r="I491" s="26"/>
      <c r="J491" s="26"/>
      <c r="K491" s="26"/>
    </row>
    <row r="492" spans="7:11" ht="12.75">
      <c r="G492" s="26"/>
      <c r="H492" s="26"/>
      <c r="I492" s="26"/>
      <c r="J492" s="26"/>
      <c r="K492" s="26"/>
    </row>
    <row r="493" spans="7:11" ht="12.75">
      <c r="G493" s="26"/>
      <c r="H493" s="26"/>
      <c r="I493" s="26"/>
      <c r="J493" s="26"/>
      <c r="K493" s="26"/>
    </row>
    <row r="494" spans="7:11" ht="12.75">
      <c r="G494" s="26"/>
      <c r="H494" s="26"/>
      <c r="I494" s="26"/>
      <c r="J494" s="26"/>
      <c r="K494" s="26"/>
    </row>
    <row r="495" spans="7:11" ht="12.75">
      <c r="G495" s="26"/>
      <c r="H495" s="26"/>
      <c r="I495" s="26"/>
      <c r="J495" s="26"/>
      <c r="K495" s="26"/>
    </row>
    <row r="496" spans="7:11" ht="12.75">
      <c r="G496" s="26"/>
      <c r="H496" s="26"/>
      <c r="I496" s="26"/>
      <c r="J496" s="26"/>
      <c r="K496" s="26"/>
    </row>
    <row r="497" spans="7:11" ht="12.75">
      <c r="G497" s="26"/>
      <c r="H497" s="26"/>
      <c r="I497" s="26"/>
      <c r="J497" s="26"/>
      <c r="K497" s="26"/>
    </row>
    <row r="498" spans="7:11" ht="12.75">
      <c r="G498" s="26"/>
      <c r="H498" s="26"/>
      <c r="I498" s="26"/>
      <c r="J498" s="26"/>
      <c r="K498" s="26"/>
    </row>
    <row r="499" spans="7:11" ht="12.75">
      <c r="G499" s="26"/>
      <c r="H499" s="26"/>
      <c r="I499" s="26"/>
      <c r="J499" s="26"/>
      <c r="K499" s="26"/>
    </row>
    <row r="500" spans="7:11" ht="12.75">
      <c r="G500" s="26"/>
      <c r="H500" s="26"/>
      <c r="I500" s="26"/>
      <c r="J500" s="26"/>
      <c r="K500" s="26"/>
    </row>
    <row r="501" spans="7:11" ht="12.75">
      <c r="G501" s="26"/>
      <c r="H501" s="26"/>
      <c r="I501" s="26"/>
      <c r="J501" s="26"/>
      <c r="K501" s="26"/>
    </row>
    <row r="502" spans="7:11" ht="12.75">
      <c r="G502" s="26"/>
      <c r="H502" s="26"/>
      <c r="I502" s="26"/>
      <c r="J502" s="26"/>
      <c r="K502" s="26"/>
    </row>
    <row r="503" spans="7:11" ht="12.75">
      <c r="G503" s="26"/>
      <c r="H503" s="26"/>
      <c r="I503" s="26"/>
      <c r="J503" s="26"/>
      <c r="K503" s="26"/>
    </row>
    <row r="504" spans="7:11" ht="12.75">
      <c r="G504" s="26"/>
      <c r="H504" s="26"/>
      <c r="I504" s="26"/>
      <c r="J504" s="26"/>
      <c r="K504" s="26"/>
    </row>
    <row r="505" spans="7:11" ht="12.75">
      <c r="G505" s="26"/>
      <c r="H505" s="26"/>
      <c r="I505" s="26"/>
      <c r="J505" s="26"/>
      <c r="K505" s="26"/>
    </row>
    <row r="506" spans="7:11" ht="12.75">
      <c r="G506" s="26"/>
      <c r="H506" s="26"/>
      <c r="I506" s="26"/>
      <c r="J506" s="26"/>
      <c r="K506" s="26"/>
    </row>
    <row r="507" spans="7:11" ht="12.75">
      <c r="G507" s="26"/>
      <c r="H507" s="26"/>
      <c r="I507" s="26"/>
      <c r="J507" s="26"/>
      <c r="K507" s="26"/>
    </row>
  </sheetData>
  <sheetProtection/>
  <mergeCells count="10">
    <mergeCell ref="A1:F1"/>
    <mergeCell ref="A17:F17"/>
    <mergeCell ref="A20:F20"/>
    <mergeCell ref="A35:F35"/>
    <mergeCell ref="A3:F3"/>
    <mergeCell ref="A24:F24"/>
    <mergeCell ref="A27:F27"/>
    <mergeCell ref="A31:F31"/>
    <mergeCell ref="A33:F33"/>
    <mergeCell ref="A23:F2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G5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0.875" style="14" customWidth="1"/>
    <col min="2" max="2" width="11.375" style="0" customWidth="1"/>
    <col min="3" max="3" width="11.875" style="0" customWidth="1"/>
    <col min="4" max="4" width="11.75390625" style="0" customWidth="1"/>
    <col min="5" max="5" width="12.375" style="0" customWidth="1"/>
  </cols>
  <sheetData>
    <row r="1" spans="1:7" ht="43.5" customHeight="1" thickBot="1">
      <c r="A1" s="221" t="s">
        <v>1050</v>
      </c>
      <c r="B1" s="222"/>
      <c r="C1" s="222"/>
      <c r="D1" s="222"/>
      <c r="E1" s="223"/>
      <c r="F1" s="38"/>
      <c r="G1" s="38"/>
    </row>
    <row r="2" spans="1:7" ht="54" customHeight="1" thickBot="1">
      <c r="A2" s="21" t="s">
        <v>2</v>
      </c>
      <c r="B2" s="23" t="s">
        <v>607</v>
      </c>
      <c r="C2" s="22" t="s">
        <v>618</v>
      </c>
      <c r="D2" s="23" t="s">
        <v>924</v>
      </c>
      <c r="E2" s="152" t="s">
        <v>925</v>
      </c>
      <c r="F2" s="38"/>
      <c r="G2" s="38"/>
    </row>
    <row r="3" spans="1:7" ht="15" customHeight="1">
      <c r="A3" s="30" t="s">
        <v>608</v>
      </c>
      <c r="B3" s="24">
        <v>5</v>
      </c>
      <c r="C3" s="24">
        <v>100</v>
      </c>
      <c r="D3" s="25">
        <v>2.9</v>
      </c>
      <c r="E3" s="31">
        <f>C3*D3</f>
        <v>290</v>
      </c>
      <c r="F3" s="38"/>
      <c r="G3" s="38"/>
    </row>
    <row r="4" spans="1:7" ht="15" customHeight="1">
      <c r="A4" s="32" t="s">
        <v>608</v>
      </c>
      <c r="B4" s="12">
        <v>10</v>
      </c>
      <c r="C4" s="12">
        <v>100</v>
      </c>
      <c r="D4" s="13">
        <v>4</v>
      </c>
      <c r="E4" s="33">
        <f aca="true" t="shared" si="0" ref="E4:E30">C4*D4</f>
        <v>400</v>
      </c>
      <c r="F4" s="38"/>
      <c r="G4" s="38"/>
    </row>
    <row r="5" spans="1:5" ht="15" customHeight="1">
      <c r="A5" s="32" t="s">
        <v>608</v>
      </c>
      <c r="B5" s="12">
        <v>15</v>
      </c>
      <c r="C5" s="12">
        <v>100</v>
      </c>
      <c r="D5" s="13">
        <v>5.3</v>
      </c>
      <c r="E5" s="33">
        <f t="shared" si="0"/>
        <v>530</v>
      </c>
    </row>
    <row r="6" spans="1:5" ht="15" customHeight="1">
      <c r="A6" s="32" t="s">
        <v>608</v>
      </c>
      <c r="B6" s="12">
        <v>20</v>
      </c>
      <c r="C6" s="12">
        <v>100</v>
      </c>
      <c r="D6" s="13">
        <v>6.7</v>
      </c>
      <c r="E6" s="33">
        <f t="shared" si="0"/>
        <v>670</v>
      </c>
    </row>
    <row r="7" spans="1:5" ht="15" customHeight="1">
      <c r="A7" s="32" t="s">
        <v>608</v>
      </c>
      <c r="B7" s="12">
        <v>25</v>
      </c>
      <c r="C7" s="12">
        <v>100</v>
      </c>
      <c r="D7" s="13">
        <v>8.1</v>
      </c>
      <c r="E7" s="33">
        <f t="shared" si="0"/>
        <v>810</v>
      </c>
    </row>
    <row r="8" spans="1:5" ht="15" customHeight="1">
      <c r="A8" s="32" t="s">
        <v>608</v>
      </c>
      <c r="B8" s="12">
        <v>30</v>
      </c>
      <c r="C8" s="12">
        <v>100</v>
      </c>
      <c r="D8" s="13">
        <v>9.4</v>
      </c>
      <c r="E8" s="33">
        <f t="shared" si="0"/>
        <v>940</v>
      </c>
    </row>
    <row r="9" spans="1:5" ht="15" customHeight="1">
      <c r="A9" s="32" t="s">
        <v>608</v>
      </c>
      <c r="B9" s="12">
        <v>35</v>
      </c>
      <c r="C9" s="12">
        <v>100</v>
      </c>
      <c r="D9" s="13">
        <v>10.9</v>
      </c>
      <c r="E9" s="33">
        <f t="shared" si="0"/>
        <v>1090</v>
      </c>
    </row>
    <row r="10" spans="1:5" ht="15" customHeight="1">
      <c r="A10" s="32" t="s">
        <v>608</v>
      </c>
      <c r="B10" s="12">
        <v>40</v>
      </c>
      <c r="C10" s="12">
        <v>50</v>
      </c>
      <c r="D10" s="13">
        <v>12.4</v>
      </c>
      <c r="E10" s="33">
        <f t="shared" si="0"/>
        <v>620</v>
      </c>
    </row>
    <row r="11" spans="1:5" ht="15" customHeight="1">
      <c r="A11" s="32" t="s">
        <v>608</v>
      </c>
      <c r="B11" s="12">
        <v>45</v>
      </c>
      <c r="C11" s="12">
        <v>50</v>
      </c>
      <c r="D11" s="13">
        <v>13.8</v>
      </c>
      <c r="E11" s="33">
        <f t="shared" si="0"/>
        <v>690</v>
      </c>
    </row>
    <row r="12" spans="1:5" ht="15" customHeight="1">
      <c r="A12" s="32" t="s">
        <v>608</v>
      </c>
      <c r="B12" s="12">
        <v>50</v>
      </c>
      <c r="C12" s="12">
        <v>50</v>
      </c>
      <c r="D12" s="13">
        <v>15</v>
      </c>
      <c r="E12" s="33">
        <f t="shared" si="0"/>
        <v>750</v>
      </c>
    </row>
    <row r="13" spans="1:5" ht="15" customHeight="1">
      <c r="A13" s="32" t="s">
        <v>608</v>
      </c>
      <c r="B13" s="12">
        <v>55</v>
      </c>
      <c r="C13" s="12">
        <v>50</v>
      </c>
      <c r="D13" s="13">
        <v>16.7</v>
      </c>
      <c r="E13" s="33">
        <f t="shared" si="0"/>
        <v>835</v>
      </c>
    </row>
    <row r="14" spans="1:5" ht="15" customHeight="1">
      <c r="A14" s="32" t="s">
        <v>608</v>
      </c>
      <c r="B14" s="12">
        <v>60</v>
      </c>
      <c r="C14" s="12">
        <v>50</v>
      </c>
      <c r="D14" s="13">
        <v>17.8</v>
      </c>
      <c r="E14" s="33">
        <f t="shared" si="0"/>
        <v>890</v>
      </c>
    </row>
    <row r="15" spans="1:5" ht="15" customHeight="1">
      <c r="A15" s="32" t="s">
        <v>608</v>
      </c>
      <c r="B15" s="12">
        <v>70</v>
      </c>
      <c r="C15" s="12">
        <v>25</v>
      </c>
      <c r="D15" s="13">
        <v>21.2</v>
      </c>
      <c r="E15" s="33">
        <f t="shared" si="0"/>
        <v>530</v>
      </c>
    </row>
    <row r="16" spans="1:5" ht="15" customHeight="1">
      <c r="A16" s="32" t="s">
        <v>608</v>
      </c>
      <c r="B16" s="12">
        <v>80</v>
      </c>
      <c r="C16" s="12">
        <v>25</v>
      </c>
      <c r="D16" s="13">
        <v>23.5</v>
      </c>
      <c r="E16" s="33">
        <f t="shared" si="0"/>
        <v>587.5</v>
      </c>
    </row>
    <row r="17" spans="1:5" ht="15" customHeight="1">
      <c r="A17" s="32" t="s">
        <v>608</v>
      </c>
      <c r="B17" s="12">
        <v>90</v>
      </c>
      <c r="C17" s="12">
        <v>25</v>
      </c>
      <c r="D17" s="13">
        <v>25.8</v>
      </c>
      <c r="E17" s="33">
        <f t="shared" si="0"/>
        <v>645</v>
      </c>
    </row>
    <row r="18" spans="1:5" ht="15" customHeight="1">
      <c r="A18" s="32" t="s">
        <v>608</v>
      </c>
      <c r="B18" s="12">
        <v>100</v>
      </c>
      <c r="C18" s="12">
        <v>25</v>
      </c>
      <c r="D18" s="13">
        <v>28</v>
      </c>
      <c r="E18" s="33">
        <f t="shared" si="0"/>
        <v>700</v>
      </c>
    </row>
    <row r="19" spans="1:5" ht="15" customHeight="1">
      <c r="A19" s="32" t="s">
        <v>609</v>
      </c>
      <c r="B19" s="12">
        <v>5</v>
      </c>
      <c r="C19" s="12">
        <v>100</v>
      </c>
      <c r="D19" s="13">
        <v>3.5</v>
      </c>
      <c r="E19" s="33">
        <f t="shared" si="0"/>
        <v>350</v>
      </c>
    </row>
    <row r="20" spans="1:5" ht="15" customHeight="1">
      <c r="A20" s="32" t="s">
        <v>609</v>
      </c>
      <c r="B20" s="12">
        <v>10</v>
      </c>
      <c r="C20" s="12">
        <v>100</v>
      </c>
      <c r="D20" s="13">
        <v>4.5</v>
      </c>
      <c r="E20" s="33">
        <f t="shared" si="0"/>
        <v>450</v>
      </c>
    </row>
    <row r="21" spans="1:5" ht="15" customHeight="1">
      <c r="A21" s="32" t="s">
        <v>609</v>
      </c>
      <c r="B21" s="12">
        <v>15</v>
      </c>
      <c r="C21" s="12">
        <v>100</v>
      </c>
      <c r="D21" s="13">
        <v>5.8</v>
      </c>
      <c r="E21" s="33">
        <f t="shared" si="0"/>
        <v>580</v>
      </c>
    </row>
    <row r="22" spans="1:5" ht="15" customHeight="1">
      <c r="A22" s="32" t="s">
        <v>609</v>
      </c>
      <c r="B22" s="12">
        <v>20</v>
      </c>
      <c r="C22" s="12">
        <v>100</v>
      </c>
      <c r="D22" s="13">
        <v>7.1</v>
      </c>
      <c r="E22" s="33">
        <f t="shared" si="0"/>
        <v>710</v>
      </c>
    </row>
    <row r="23" spans="1:5" ht="15" customHeight="1">
      <c r="A23" s="32" t="s">
        <v>609</v>
      </c>
      <c r="B23" s="12">
        <v>25</v>
      </c>
      <c r="C23" s="12">
        <v>100</v>
      </c>
      <c r="D23" s="13">
        <v>8.4</v>
      </c>
      <c r="E23" s="33">
        <f t="shared" si="0"/>
        <v>840</v>
      </c>
    </row>
    <row r="24" spans="1:5" ht="15" customHeight="1">
      <c r="A24" s="32" t="s">
        <v>609</v>
      </c>
      <c r="B24" s="12">
        <v>30</v>
      </c>
      <c r="C24" s="12">
        <v>100</v>
      </c>
      <c r="D24" s="13">
        <v>9.8</v>
      </c>
      <c r="E24" s="33">
        <f t="shared" si="0"/>
        <v>980.0000000000001</v>
      </c>
    </row>
    <row r="25" spans="1:5" ht="15" customHeight="1">
      <c r="A25" s="32" t="s">
        <v>609</v>
      </c>
      <c r="B25" s="12">
        <v>35</v>
      </c>
      <c r="C25" s="12">
        <v>50</v>
      </c>
      <c r="D25" s="13">
        <v>11.2</v>
      </c>
      <c r="E25" s="33">
        <f t="shared" si="0"/>
        <v>560</v>
      </c>
    </row>
    <row r="26" spans="1:5" ht="15" customHeight="1">
      <c r="A26" s="32" t="s">
        <v>609</v>
      </c>
      <c r="B26" s="12">
        <v>40</v>
      </c>
      <c r="C26" s="12">
        <v>50</v>
      </c>
      <c r="D26" s="13">
        <v>12.7</v>
      </c>
      <c r="E26" s="33">
        <f t="shared" si="0"/>
        <v>635</v>
      </c>
    </row>
    <row r="27" spans="1:5" ht="15" customHeight="1">
      <c r="A27" s="32" t="s">
        <v>609</v>
      </c>
      <c r="B27" s="12">
        <v>45</v>
      </c>
      <c r="C27" s="12">
        <v>50</v>
      </c>
      <c r="D27" s="13">
        <v>14.1</v>
      </c>
      <c r="E27" s="33">
        <f t="shared" si="0"/>
        <v>705</v>
      </c>
    </row>
    <row r="28" spans="1:5" ht="15" customHeight="1">
      <c r="A28" s="32" t="s">
        <v>609</v>
      </c>
      <c r="B28" s="12">
        <v>50</v>
      </c>
      <c r="C28" s="12">
        <v>50</v>
      </c>
      <c r="D28" s="13">
        <v>15</v>
      </c>
      <c r="E28" s="33">
        <f t="shared" si="0"/>
        <v>750</v>
      </c>
    </row>
    <row r="29" spans="1:5" ht="15" customHeight="1">
      <c r="A29" s="32" t="s">
        <v>609</v>
      </c>
      <c r="B29" s="12">
        <v>55</v>
      </c>
      <c r="C29" s="12">
        <v>50</v>
      </c>
      <c r="D29" s="13">
        <v>16.2</v>
      </c>
      <c r="E29" s="33">
        <f t="shared" si="0"/>
        <v>810</v>
      </c>
    </row>
    <row r="30" spans="1:5" ht="15" customHeight="1" thickBot="1">
      <c r="A30" s="34" t="s">
        <v>609</v>
      </c>
      <c r="B30" s="35">
        <v>60</v>
      </c>
      <c r="C30" s="35">
        <v>50</v>
      </c>
      <c r="D30" s="36">
        <v>17.8</v>
      </c>
      <c r="E30" s="37">
        <f t="shared" si="0"/>
        <v>890</v>
      </c>
    </row>
    <row r="31" ht="15.75" customHeight="1"/>
    <row r="32" spans="1:5" ht="15.75" customHeight="1">
      <c r="A32" s="226" t="s">
        <v>2</v>
      </c>
      <c r="B32" s="231" t="s">
        <v>610</v>
      </c>
      <c r="C32" s="231"/>
      <c r="D32" s="231"/>
      <c r="E32" s="232"/>
    </row>
    <row r="33" spans="1:5" ht="15.75" customHeight="1">
      <c r="A33" s="227"/>
      <c r="B33" s="15" t="s">
        <v>611</v>
      </c>
      <c r="C33" s="15" t="s">
        <v>612</v>
      </c>
      <c r="D33" s="15" t="s">
        <v>613</v>
      </c>
      <c r="E33" s="15" t="s">
        <v>614</v>
      </c>
    </row>
    <row r="34" spans="1:5" ht="15.75" customHeight="1">
      <c r="A34" s="228"/>
      <c r="B34" s="15" t="s">
        <v>615</v>
      </c>
      <c r="C34" s="15" t="s">
        <v>615</v>
      </c>
      <c r="D34" s="15" t="s">
        <v>615</v>
      </c>
      <c r="E34" s="15" t="s">
        <v>615</v>
      </c>
    </row>
    <row r="35" spans="1:5" ht="30">
      <c r="A35" s="29" t="s">
        <v>616</v>
      </c>
      <c r="B35" s="16">
        <v>17</v>
      </c>
      <c r="C35" s="16"/>
      <c r="D35" s="16"/>
      <c r="E35" s="16"/>
    </row>
    <row r="36" ht="16.5" customHeight="1"/>
    <row r="37" spans="1:5" ht="12.75" customHeight="1">
      <c r="A37" s="229"/>
      <c r="B37" s="229"/>
      <c r="C37" s="229"/>
      <c r="D37" s="229"/>
      <c r="E37" s="229"/>
    </row>
    <row r="38" spans="1:5" ht="12.75" customHeight="1">
      <c r="A38" s="230"/>
      <c r="B38" s="230"/>
      <c r="C38" s="230"/>
      <c r="D38" s="230"/>
      <c r="E38" s="230"/>
    </row>
    <row r="39" spans="1:5" ht="32.25" customHeight="1">
      <c r="A39" s="230"/>
      <c r="B39" s="230"/>
      <c r="C39" s="230"/>
      <c r="D39" s="230"/>
      <c r="E39" s="230"/>
    </row>
    <row r="40" spans="1:5" ht="12.75">
      <c r="A40" s="224"/>
      <c r="B40" s="224"/>
      <c r="C40" s="224"/>
      <c r="D40" s="224"/>
      <c r="E40" s="224"/>
    </row>
    <row r="41" spans="1:5" ht="12.75">
      <c r="A41" s="225"/>
      <c r="B41" s="225"/>
      <c r="C41" s="225"/>
      <c r="D41" s="225"/>
      <c r="E41" s="225"/>
    </row>
    <row r="47" spans="2:5" ht="12.75">
      <c r="B47" s="39"/>
      <c r="C47" s="39"/>
      <c r="D47" s="39"/>
      <c r="E47" s="39"/>
    </row>
    <row r="51" ht="12.75">
      <c r="F51" s="39"/>
    </row>
  </sheetData>
  <sheetProtection/>
  <mergeCells count="8">
    <mergeCell ref="A1:E1"/>
    <mergeCell ref="A40:E40"/>
    <mergeCell ref="A41:E41"/>
    <mergeCell ref="A32:A34"/>
    <mergeCell ref="A37:E37"/>
    <mergeCell ref="A38:E38"/>
    <mergeCell ref="A39:E39"/>
    <mergeCell ref="B32:E32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Термопресс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Windows</cp:lastModifiedBy>
  <cp:lastPrinted>2021-03-18T11:12:38Z</cp:lastPrinted>
  <dcterms:created xsi:type="dcterms:W3CDTF">2003-05-07T06:46:18Z</dcterms:created>
  <dcterms:modified xsi:type="dcterms:W3CDTF">2021-05-11T09:22:13Z</dcterms:modified>
  <cp:category/>
  <cp:version/>
  <cp:contentType/>
  <cp:contentStatus/>
</cp:coreProperties>
</file>